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DieseArbeitsmappe" defaultThemeVersion="124226"/>
  <mc:AlternateContent xmlns:mc="http://schemas.openxmlformats.org/markup-compatibility/2006">
    <mc:Choice Requires="x15">
      <x15ac:absPath xmlns:x15ac="http://schemas.microsoft.com/office/spreadsheetml/2010/11/ac" url="I:\DSKR\D1\Formulare\02 5.FP\01 Antrag\01 Bearbeitung\"/>
    </mc:Choice>
  </mc:AlternateContent>
  <bookViews>
    <workbookView xWindow="-15" yWindow="45" windowWidth="12600" windowHeight="11040" tabRatio="849" activeTab="1"/>
  </bookViews>
  <sheets>
    <sheet name="Änderungsdoku" sheetId="74" r:id="rId1"/>
    <sheet name="Seite 1" sheetId="15" r:id="rId2"/>
    <sheet name="Seite 2" sheetId="28" r:id="rId3"/>
    <sheet name="Seite 3" sheetId="59" r:id="rId4"/>
    <sheet name="Seite 4" sheetId="72" r:id="rId5"/>
    <sheet name="Anlage 1 Betreuungsplan" sheetId="70" r:id="rId6"/>
    <sheet name="Anlage 2 Zeit Arbeitslosigkeit" sheetId="62" r:id="rId7"/>
    <sheet name="Anlage 3 De-minimis-Erklärung " sheetId="71" r:id="rId8"/>
    <sheet name="WZ2008" sheetId="67" r:id="rId9"/>
    <sheet name="Hinweis § 264 StGB" sheetId="63" r:id="rId10"/>
  </sheets>
  <definedNames>
    <definedName name="Anzahl_BERMTEC">'Anlage 1 Betreuungsplan'!$P$32</definedName>
    <definedName name="Anzahl_BERRECHT">'Anlage 1 Betreuungsplan'!$P$31</definedName>
    <definedName name="Anzahl_BERSTEUER">'Anlage 1 Betreuungsplan'!$P$30</definedName>
    <definedName name="Anzahl_MESSE">'Anlage 1 Betreuungsplan'!$P$33</definedName>
    <definedName name="Anzahl_SELBSTMAN">'Anlage 1 Betreuungsplan'!$P$37</definedName>
    <definedName name="Anzahl_SEMBRANCHE">'Anlage 1 Betreuungsplan'!$P$40</definedName>
    <definedName name="Anzahl_SEMEDV">'Anlage 1 Betreuungsplan'!$P$39</definedName>
    <definedName name="Anzahl_SEMKAUFM">'Anlage 1 Betreuungsplan'!$P$35</definedName>
    <definedName name="Anzahl_SEMRECHT">'Anlage 1 Betreuungsplan'!$P$38</definedName>
    <definedName name="Anzahl_SEMVERTR">'Anlage 1 Betreuungsplan'!$P$36</definedName>
    <definedName name="Beantragte_ff_Ausgaben">'Anlage 1 Betreuungsplan'!$R$41</definedName>
    <definedName name="Beantragte_Mittel">'Anlage 1 Betreuungsplan'!$D$58</definedName>
    <definedName name="Beantragte_Zuwendung">'Anlage 1 Betreuungsplan'!$R$58</definedName>
    <definedName name="BERMTEC">'Anlage 1 Betreuungsplan'!$D$32</definedName>
    <definedName name="BERRECHT">'Anlage 1 Betreuungsplan'!$D$31</definedName>
    <definedName name="BERSTEUER">'Anlage 1 Betreuungsplan'!$D$30</definedName>
    <definedName name="Betrag_EMEINZEL">'Anlage 1 Betreuungsplan'!$R$57</definedName>
    <definedName name="Betrag_EMZUS">'Anlage 1 Betreuungsplan'!$R$60</definedName>
    <definedName name="Dauer_Arbeitslosigkeit">'Anlage 1 Betreuungsplan'!$W$50</definedName>
    <definedName name="_xlnm.Print_Area" localSheetId="0">Änderungsdoku!$A$1:$C$18</definedName>
    <definedName name="_xlnm.Print_Area" localSheetId="5">'Anlage 1 Betreuungsplan'!$B$1:$T$68</definedName>
    <definedName name="_xlnm.Print_Area" localSheetId="6">'Anlage 2 Zeit Arbeitslosigkeit'!$A$1:$R$60</definedName>
    <definedName name="_xlnm.Print_Area" localSheetId="7">'Anlage 3 De-minimis-Erklärung '!$A$1:$R$159</definedName>
    <definedName name="_xlnm.Print_Area" localSheetId="9">'Hinweis § 264 StGB'!$A$1:$R$73</definedName>
    <definedName name="_xlnm.Print_Area" localSheetId="1">'Seite 1'!$A$1:$S$72</definedName>
    <definedName name="_xlnm.Print_Area" localSheetId="2">'Seite 2'!$A$1:$S$186</definedName>
    <definedName name="_xlnm.Print_Area" localSheetId="3">'Seite 3'!$A$1:$S$65</definedName>
    <definedName name="_xlnm.Print_Area" localSheetId="4">'Seite 4'!$A$1:$S$71</definedName>
    <definedName name="_xlnm.Print_Area" localSheetId="8">'WZ2008'!$A$1:$R$92</definedName>
    <definedName name="_xlnm.Print_Titles" localSheetId="0">Änderungsdoku!$8:$8</definedName>
    <definedName name="_xlnm.Print_Titles" localSheetId="7">'Anlage 3 De-minimis-Erklärung '!$1:$5</definedName>
    <definedName name="_xlnm.Print_Titles" localSheetId="8">'WZ2008'!$1:$3</definedName>
    <definedName name="Einheit_BERMTEC">'Anlage 1 Betreuungsplan'!$U$32</definedName>
    <definedName name="Einheit_BERRECHT">'Anlage 1 Betreuungsplan'!$U$31</definedName>
    <definedName name="Einheit_BERSTEUER">'Anlage 1 Betreuungsplan'!$U$30</definedName>
    <definedName name="Einheit_MESSE">'Anlage 1 Betreuungsplan'!$U$33</definedName>
    <definedName name="Einheit_SELBSTMAN">'Anlage 1 Betreuungsplan'!$U$37</definedName>
    <definedName name="Einheit_SEMBRANCHE">'Anlage 1 Betreuungsplan'!$U$40</definedName>
    <definedName name="Einheit_SEMEDV">'Anlage 1 Betreuungsplan'!$U$39</definedName>
    <definedName name="Einheit_SEMKAUFM">'Anlage 1 Betreuungsplan'!$U$35</definedName>
    <definedName name="Einheit_SEMRECHT">'Anlage 1 Betreuungsplan'!$U$38</definedName>
    <definedName name="Einheit_SEMVERTR">'Anlage 1 Betreuungsplan'!$U$36</definedName>
    <definedName name="EMEINZEL">'Anlage 1 Betreuungsplan'!$D$57</definedName>
    <definedName name="EMZUS">'Anlage 1 Betreuungsplan'!$D$60</definedName>
    <definedName name="Gesamtsumme_zuwendungsfähige_Ausgaben">'Anlage 1 Betreuungsplan'!$B$41</definedName>
    <definedName name="ID">'Anlage 1 Betreuungsplan'!$P$1</definedName>
    <definedName name="Investitionsart">'Anlage 1 Betreuungsplan'!$W$23</definedName>
    <definedName name="MESSE">'Anlage 1 Betreuungsplan'!$D$33</definedName>
    <definedName name="Ort">'Seite 2'!$H$84</definedName>
    <definedName name="PLZ">'Seite 2'!$F$84</definedName>
    <definedName name="SELBSTMAN">'Anlage 1 Betreuungsplan'!$D$37</definedName>
    <definedName name="SEMBRANCHE">'Anlage 1 Betreuungsplan'!$D$40</definedName>
    <definedName name="SEMEDV">'Anlage 1 Betreuungsplan'!$D$39</definedName>
    <definedName name="SEMKAUFM">'Anlage 1 Betreuungsplan'!$D$35</definedName>
    <definedName name="SEMRECHT">'Anlage 1 Betreuungsplan'!$D$38</definedName>
    <definedName name="SEMVERTR">'Anlage 1 Betreuungsplan'!$D$36</definedName>
    <definedName name="Unternehmen">'Seite 1'!$E$25</definedName>
    <definedName name="Vorhaben">'Seite 1'!$E$46</definedName>
    <definedName name="Vorhabensbeginn">'Seite 1'!$E$52</definedName>
    <definedName name="Vorhabensende">'Seite 1'!$M$52</definedName>
  </definedNames>
  <calcPr calcId="162913"/>
</workbook>
</file>

<file path=xl/calcChain.xml><?xml version="1.0" encoding="utf-8"?>
<calcChain xmlns="http://schemas.openxmlformats.org/spreadsheetml/2006/main">
  <c r="A6" i="71" l="1"/>
  <c r="N1" i="71" l="1"/>
  <c r="O1" i="71" l="1"/>
  <c r="W50" i="70" l="1"/>
  <c r="Y46" i="70"/>
  <c r="W23" i="70"/>
  <c r="I79" i="28" l="1"/>
  <c r="P52" i="15" s="1"/>
  <c r="K21" i="15" l="1"/>
  <c r="K18" i="62" s="1"/>
  <c r="N1" i="72" l="1"/>
  <c r="A72" i="15"/>
  <c r="A71" i="15"/>
  <c r="T2" i="70" s="1"/>
  <c r="R2" i="71" s="1"/>
  <c r="R56" i="70"/>
  <c r="J50" i="70"/>
  <c r="S71" i="72"/>
  <c r="O1" i="72"/>
  <c r="Q112" i="71"/>
  <c r="O112" i="71"/>
  <c r="Q91" i="71"/>
  <c r="Q150" i="71"/>
  <c r="O150" i="71"/>
  <c r="Q76" i="71"/>
  <c r="O76" i="71"/>
  <c r="R38" i="70"/>
  <c r="A21" i="62"/>
  <c r="R40" i="70"/>
  <c r="R39" i="70"/>
  <c r="R37" i="70"/>
  <c r="R36" i="70"/>
  <c r="R35" i="70"/>
  <c r="R33" i="70"/>
  <c r="R32" i="70"/>
  <c r="R31" i="70"/>
  <c r="R30" i="70"/>
  <c r="I10" i="70"/>
  <c r="G52" i="71" s="1"/>
  <c r="G10" i="70"/>
  <c r="E52" i="71" s="1"/>
  <c r="G8" i="70"/>
  <c r="E50" i="71" s="1"/>
  <c r="G6" i="70"/>
  <c r="E48" i="71" s="1"/>
  <c r="P1" i="70"/>
  <c r="O17" i="62"/>
  <c r="G32" i="62"/>
  <c r="G27" i="62"/>
  <c r="I29" i="62"/>
  <c r="G29" i="62"/>
  <c r="G25" i="62"/>
  <c r="O18" i="62"/>
  <c r="O20" i="15"/>
  <c r="H55" i="72" s="1"/>
  <c r="S186" i="28"/>
  <c r="O1" i="28"/>
  <c r="O1" i="59"/>
  <c r="S65" i="59"/>
  <c r="R41" i="70" l="1"/>
  <c r="A185" i="28"/>
  <c r="N1" i="28"/>
  <c r="O1" i="70"/>
  <c r="N1" i="59"/>
  <c r="S64" i="59"/>
  <c r="S185" i="28"/>
  <c r="R2" i="62"/>
  <c r="A64" i="59"/>
  <c r="A70" i="72"/>
  <c r="R3" i="62"/>
  <c r="T3" i="70"/>
  <c r="R3" i="71" s="1"/>
  <c r="A65" i="59"/>
  <c r="F66" i="70"/>
  <c r="H158" i="71" s="1"/>
  <c r="G96" i="71"/>
  <c r="A71" i="72"/>
  <c r="A186" i="28"/>
  <c r="S70" i="72"/>
  <c r="R42" i="70" l="1"/>
  <c r="Q42" i="70" s="1"/>
  <c r="L56" i="70" l="1"/>
  <c r="R58" i="70"/>
  <c r="P58" i="70" s="1"/>
  <c r="P57" i="70" s="1"/>
  <c r="H61" i="15" l="1"/>
  <c r="R59" i="70"/>
  <c r="R60" i="70" s="1"/>
  <c r="R61" i="70" s="1"/>
</calcChain>
</file>

<file path=xl/comments1.xml><?xml version="1.0" encoding="utf-8"?>
<comments xmlns="http://schemas.openxmlformats.org/spreadsheetml/2006/main">
  <authors>
    <author>We</author>
    <author>GfAW mbH</author>
  </authors>
  <commentList>
    <comment ref="O20" authorId="0" shapeId="0">
      <text>
        <r>
          <rPr>
            <sz val="9"/>
            <color indexed="81"/>
            <rFont val="Arial"/>
            <family val="2"/>
          </rPr>
          <t>Das voreingestellte (aktuelle) 
Datum kann überschrieben werden.</t>
        </r>
      </text>
    </comment>
    <comment ref="O21" authorId="1" shapeId="0">
      <text>
        <r>
          <rPr>
            <sz val="9"/>
            <color indexed="81"/>
            <rFont val="Arial"/>
            <family val="2"/>
          </rPr>
          <t>Eintrag nur bei 
Änderungsanträgen!</t>
        </r>
      </text>
    </comment>
  </commentList>
</comments>
</file>

<file path=xl/comments2.xml><?xml version="1.0" encoding="utf-8"?>
<comments xmlns="http://schemas.openxmlformats.org/spreadsheetml/2006/main">
  <authors>
    <author>We</author>
  </authors>
  <commentList>
    <comment ref="O17" authorId="0" shapeId="0">
      <text>
        <r>
          <rPr>
            <sz val="9"/>
            <color indexed="81"/>
            <rFont val="Arial"/>
            <family val="2"/>
          </rPr>
          <t>Das voreingestellte (aktuelle) 
Datum kann überschrieben werden.</t>
        </r>
      </text>
    </comment>
    <comment ref="O18" authorId="0" shapeId="0">
      <text>
        <r>
          <rPr>
            <sz val="9"/>
            <color indexed="81"/>
            <rFont val="Arial"/>
            <family val="2"/>
          </rPr>
          <t>sofern bereits vorhanden</t>
        </r>
      </text>
    </comment>
  </commentList>
</comments>
</file>

<file path=xl/sharedStrings.xml><?xml version="1.0" encoding="utf-8"?>
<sst xmlns="http://schemas.openxmlformats.org/spreadsheetml/2006/main" count="758" uniqueCount="563">
  <si>
    <t>bestraft.</t>
  </si>
  <si>
    <t>Nach den Absätzen 1 und 4 wird nicht bestraft, wer freiwillig verhindert, dass auf Grund der Tat die Subvention gewährt</t>
  </si>
  <si>
    <t>wird. Wird die Subvention ohne Zutun des Täters nicht gewährt, so wird er straflos, wenn er sich freiwillig und ernsthaft</t>
  </si>
  <si>
    <t>bemüht, das Gewähren der Subvention zu verhindern.</t>
  </si>
  <si>
    <t>Neben einer Freiheitsstrafe von mindestens einem Jahr wegen einer Straftat nach den Absätzen 1 bis 3 kann das Gericht die</t>
  </si>
  <si>
    <t>Fähigkeit, öffentliche Ämter zu bekleiden, und die Fähigkeit, Rechte aus öffentlichen Wahlen zu erlangen, aberkennen (§ 45</t>
  </si>
  <si>
    <t>Abs. 2). Gegenstände, auf die sich die Tat bezieht, können eingezogen werden; § 74a ist anzuwenden.</t>
  </si>
  <si>
    <t>Subvention im Sinne dieser Vorschrift ist</t>
  </si>
  <si>
    <t>eine Leistung aus öffentlichen Mitteln nach Bundes- oder Landesrecht an Betriebe oder Unternehmen, die wenigstens</t>
  </si>
  <si>
    <t>zum Teil</t>
  </si>
  <si>
    <t>ohne marktmäßige Gegenleistung gewährt wird und</t>
  </si>
  <si>
    <t>der Förderung der Wirtschaft dienen soll,</t>
  </si>
  <si>
    <t>eine Leistung aus öffentlichen Mitteln nach dem Recht der Europäischen Gemeinschaften, die wenigstens zum Teil</t>
  </si>
  <si>
    <t>ohne marktmäßige Gegenleistung gewährt wird.</t>
  </si>
  <si>
    <t>Betrieb oder Unternehmen im Sinne des Satzes 1 Nr. 1 ist auch das öffentliche Unternehmen.</t>
  </si>
  <si>
    <t>Subventionserheblich im Sinne des Absatzes 1 sind Tatsachen,</t>
  </si>
  <si>
    <t>die durch Gesetz oder auf Grund eines Gesetzes von dem Subventionsgeber als subventionserheblich bezeichnet</t>
  </si>
  <si>
    <t>sind oder</t>
  </si>
  <si>
    <t>von denen die Bewilligung, Gewährung, Rückforderung, Weitergewährung oder das Belassen einer Subvention oder</t>
  </si>
  <si>
    <t>eines Subventionsvorteils gesetzlich abhängig ist.</t>
  </si>
  <si>
    <t>§ 3 SubvG: Offenbarungspflicht bei der Inanspruchnahme von Subventionen</t>
  </si>
  <si>
    <t>Der Subventionsnehmer ist verpflichtet, dem Subventionsgeber unverzüglich alle Tatsachen mitzuteilen, die der Bewilligung,</t>
  </si>
  <si>
    <t>Gewährung, Weitergewährung, Inanspruchnahme oder dem Belassen der Subvention oder des Subventionsvorteils</t>
  </si>
  <si>
    <t>entgegenstehen oder für die Rückforderung der Subvention oder des Subventionsvorteils erheblich sind. Besonders</t>
  </si>
  <si>
    <t>bestehende Pflichten zur Offenbarung bleiben unberührt.</t>
  </si>
  <si>
    <t>Wer einen Gegenstand oder eine Geldleistung, deren Verwendung durch Gesetz oder durch den Subventionsgeber im</t>
  </si>
  <si>
    <t>Hinblick auf eine Subvention beschränkt ist, entgegen der Verwendungsbeschränkung verwenden will, hat dies rechtzeitig</t>
  </si>
  <si>
    <t>vorher dem Subventionsgeber anzuzeigen.</t>
  </si>
  <si>
    <t>§ 4 SubvG: Scheingeschäfte, Missbrauch von Gestaltungsmöglichkeiten</t>
  </si>
  <si>
    <t>Scheingeschäfte und Scheinhandlungen sind für die Bewilligung, Gewährung, Rückforderung und Weitergewährung oder das</t>
  </si>
  <si>
    <t>Belassen einer Subvention oder eines Subventionsvorteils unerheblich. Wird durch ein Scheingeschäft oder eine</t>
  </si>
  <si>
    <t>Scheinhandlung ein anderer Sachverhalt verdeckt, so ist der verdeckte Sachverhalt für die Bewilligung, Gewährung,</t>
  </si>
  <si>
    <t>Rückforderung, Weitergewährung oder das Belassen der Subvention oder des Subventionsvorteils maßgebend.</t>
  </si>
  <si>
    <t>Die Bewilligung oder Gewährung einer Subvention oder eines Subventionsvorteils ist ausgeschlossen, wenn im</t>
  </si>
  <si>
    <t>Zusammenhang mit einer beantragten Subvention ein Rechtsgeschäft oder eine Handlung unter Missbrauch von</t>
  </si>
  <si>
    <t>Gestaltungsmöglichkeiten vorgenommen wird. Ein Missbrauch liegt vor, wenn jemand eine den gegebenen Tatsachen und</t>
  </si>
  <si>
    <t>Verhältnissen unangemessene Gestaltungsmöglichkeit benutzt, um eine Subvention oder einen Subventionsvorteil für sich</t>
  </si>
  <si>
    <t>oder einen anderen in Anspruch zu nehmen oder zu nutzen, obwohl dies dem Subventionszweck widerspricht. Dies ist</t>
  </si>
  <si>
    <t>namentlich dann anzunehmen, wenn die förmlichen Voraussetzungen einer Subvention oder eines Subventionsvorteils in</t>
  </si>
  <si>
    <t>einer dem Subventionszweck widersprechenden Weise künstlich geschaffen werden.</t>
  </si>
  <si>
    <t>§ 5 SubvG: Herausgabe von Subventionsvorteilen</t>
  </si>
  <si>
    <t>Hinblick auf eine Subvention beschränkt ist, entgegen der Verwendungsbeschränkung verwendet und dadurch einen Vorteil</t>
  </si>
  <si>
    <t>erlangt, hat diesen dem Subventionsgeber herauszugeben.</t>
  </si>
  <si>
    <t>Für den Umfang der Herausgabe gelten die Vorschriften des Bürgerlichen Gesetzbuches über die Herausgabe einer</t>
  </si>
  <si>
    <t>ungerechtfertigten Bereicherung entsprechend. Auf den Wegfall der Bereicherung kann sich der Herausgabepflichtige nicht</t>
  </si>
  <si>
    <t>berufen, soweit er die Verwendungsbeschränkung kannte oder infolge grober Fahrlässigkeit nicht kannte.</t>
  </si>
  <si>
    <t>Besonders bestehende Verpflichtungen zur Herausgabe bleiben unberührt.</t>
  </si>
  <si>
    <t>Ausgaben (in €)</t>
  </si>
  <si>
    <t>Das Vorhaben ist eine:</t>
  </si>
  <si>
    <t>Bei den beantragten Mitteln handelt es sich um eine sogenannte "De-minimis"-Beihilfe. Nach der Verordnung (EG)</t>
  </si>
  <si>
    <t>Beihilfen, die auf Grund ihrer vergleichsweise geringfügigen Auswirkungen auf Wettbewerb und Handel zwischen den</t>
  </si>
  <si>
    <t>Landwirtschaft, Jagd und damit verbundene Tätigkeiten</t>
  </si>
  <si>
    <t>Forstwirtschaft und Holzeinschlag</t>
  </si>
  <si>
    <t>Fischerei und Aquakultur</t>
  </si>
  <si>
    <t>Kohlenbergbau</t>
  </si>
  <si>
    <t>Gewinnung von Erdöl und Erdgas</t>
  </si>
  <si>
    <t>Erbringung von Dienstleistungen für den Bergbau und für die Gewinnung von Steinen und Erden</t>
  </si>
  <si>
    <t>Herstellung von Nahrungs- und Futtermitteln</t>
  </si>
  <si>
    <t>Getränkeherstellung</t>
  </si>
  <si>
    <t>Herstellung von Textilien</t>
  </si>
  <si>
    <t>Herstellung von Bekleidung</t>
  </si>
  <si>
    <t>Herstellung von Leder, Lederwaren und Schuhen</t>
  </si>
  <si>
    <t>Herstellung von Holz-, Flecht-, Korb- und Korkwaren (ohne Möbel)</t>
  </si>
  <si>
    <t>Herstellung von Druckerzeugnissen; Vervielfältigung von bespielten Ton-, Bild- und Datenträgern</t>
  </si>
  <si>
    <t>Kokerei und Mineralölverarbeitung</t>
  </si>
  <si>
    <t>Herstellung von chemischen Erzeugnissen</t>
  </si>
  <si>
    <t>Herstellung von pharmazeutischen Erzeugnissen</t>
  </si>
  <si>
    <t>Herstellung von Glas und Glaswaren, Keramik, Verarbeitung von Steinen und Erden</t>
  </si>
  <si>
    <t>Herstellung von Datenverarbeitungsgeräten, elektronischen und optischen Erzeugnissen</t>
  </si>
  <si>
    <t>Herstellung von elektrischen Ausrüstungen</t>
  </si>
  <si>
    <t>Herstellung von Möbeln</t>
  </si>
  <si>
    <t>Herstellung von sonstigen Waren</t>
  </si>
  <si>
    <t>Reparatur und Installation von Maschinen und Ausrüstungen</t>
  </si>
  <si>
    <t>Abwasserentsorgung</t>
  </si>
  <si>
    <t>Sammlung, Behandlung und Beseitigung von Abfällen; Rückgewinnung</t>
  </si>
  <si>
    <t>Beseitigung von Umweltverschmutzungen und sonstige Entsorgung</t>
  </si>
  <si>
    <t>Hochbau</t>
  </si>
  <si>
    <t>Tiefbau</t>
  </si>
  <si>
    <t>Vorbereitende Baustellenarbeiten, Bauinstallation und sonstiges Ausbaugewerbe</t>
  </si>
  <si>
    <t>Handel mit Kraftfahrzeugen; Instandhaltung und Reparatur von Kraftfahrzeugen</t>
  </si>
  <si>
    <t>Großhandel (ohne Handel mit Kraftfahrzeugen)</t>
  </si>
  <si>
    <t>Einzelhandel (ohne Handel mit Kraftfahrzeugen)</t>
  </si>
  <si>
    <t>Ausgaben- und Finanzierungsplan
(individueller Betreuungsplan)</t>
  </si>
  <si>
    <t>Landverkehr und Transport in Rohrfernleitungen</t>
  </si>
  <si>
    <t>Schifffahrt</t>
  </si>
  <si>
    <t>Lagerei sowie Erbringung von sonstigen Dienstleistungen für den Verkehr</t>
  </si>
  <si>
    <t>Post-, Kurier- und Expressdienste</t>
  </si>
  <si>
    <t>Beherbergung</t>
  </si>
  <si>
    <t>Gastronomie</t>
  </si>
  <si>
    <t>Verlagswesen</t>
  </si>
  <si>
    <t>Herstellung, Verleih und Vertrieb von Filmen und Fernsehprogrammen; Kinos; Tonstudios und Verlegen von Musik</t>
  </si>
  <si>
    <t>Rundfunkveranstalter</t>
  </si>
  <si>
    <t xml:space="preserve">1
</t>
  </si>
  <si>
    <t>Anlage 1:</t>
  </si>
  <si>
    <t>Anlage 2:</t>
  </si>
  <si>
    <t>Anlage 3:</t>
  </si>
  <si>
    <t>Individueller Betreuungsplan (in €)</t>
  </si>
  <si>
    <t>Zuständ. fachkundige Stelle:</t>
  </si>
  <si>
    <t>rechtsverbindliche Unterschrift des Antragstellers</t>
  </si>
  <si>
    <t>Bemerkungen:</t>
  </si>
  <si>
    <t>Anschrift Agentur für Arbeit/Jobcenter</t>
  </si>
  <si>
    <t>Stempel, Unterschrift Agentur für Arbeit/Jobcenter</t>
  </si>
  <si>
    <t>Hinweis für die Agentur für Arbeit/das Jobcenter:</t>
  </si>
  <si>
    <t>Bitte durch die Agentur für Arbeit/das Jobcenter
nach Antragseingang bei der GFAW mbH
ausfüllen lassen!</t>
  </si>
  <si>
    <t>Telekommunikation</t>
  </si>
  <si>
    <t>Erbringung von Dienstleistungen der Informationstechnologie</t>
  </si>
  <si>
    <t>Informationsdienstleistungen</t>
  </si>
  <si>
    <t>Erbringung von Finanzdienstleistungen</t>
  </si>
  <si>
    <t>Versicherungen, Rückversicherungen und Pensionskassen (ohne Sozialversicherung)</t>
  </si>
  <si>
    <t>Mit Finanz- und Versicherungsdienstleistungen verbundene Tätigkeiten</t>
  </si>
  <si>
    <t>Rechts- und Steuerberatung, Wirtschaftsprüfung</t>
  </si>
  <si>
    <t>Verwaltung und Führung von Unternehmen und Betrieben; Unternehmensberatung</t>
  </si>
  <si>
    <t>Architektur- und Ingenieurbüros; technische, physikalische und chemische Untersuchung</t>
  </si>
  <si>
    <t>Werbung und Marktforschung</t>
  </si>
  <si>
    <t>Sonstige freiberufliche, wissenschaftliche und technische Tätigkeiten</t>
  </si>
  <si>
    <t>Veterinärwesen</t>
  </si>
  <si>
    <t>Vermietung von beweglichen Sachen</t>
  </si>
  <si>
    <t>Vermittlung und Überlassung von Arbeitskräften</t>
  </si>
  <si>
    <t>Reisebüros, Reiseveranstalter und Erbringung sonstiger Reservierungsdienstleistungen</t>
  </si>
  <si>
    <t>Wach- und Sicherheitsdienste sowie Detekteien</t>
  </si>
  <si>
    <t>Gebäudebetreuung; Garten- und Landschaftsbau</t>
  </si>
  <si>
    <t>Erbringung von wirtschaftlichen Dienstleistungen für Unternehmen und Privatpersonen a. n. g.</t>
  </si>
  <si>
    <t>Öffentliche Verwaltung, Verteidigung; Sozialversicherung</t>
  </si>
  <si>
    <t>Gesundheitswesen</t>
  </si>
  <si>
    <t>Heime (ohne Erholungs- und Ferienheime)</t>
  </si>
  <si>
    <t>Sozialwesen (ohne Heime)</t>
  </si>
  <si>
    <t>Kreative, künstlerische und unterhaltende Tätigkeiten</t>
  </si>
  <si>
    <t>Bibliotheken, Archive, Museen, botanische und zoologische Gärten</t>
  </si>
  <si>
    <t>Spiel-, Wett- und Lotteriewesen</t>
  </si>
  <si>
    <t>Erbringung von Dienstleistungen des Sports, der Unterhaltung und der Erholung</t>
  </si>
  <si>
    <t>Interessenvertretungen sowie kirchliche und sonstige religiöse Vereinigungen (ohne Sozialwesen und Sport)</t>
  </si>
  <si>
    <t>Reparatur von Datenverarbeitungsgeräten und Gebrauchsgütern</t>
  </si>
  <si>
    <t>Erbringung von sonstigen überwiegend persönlichen Dienstleistungen</t>
  </si>
  <si>
    <t>Private Haushalte mit Hauspersonal</t>
  </si>
  <si>
    <t>Herstellung von Waren und Erbringung von Dienstleistungen durch private Haushalte für den Eigenbedarf ohne ausgeprägten Schwerpunkt</t>
  </si>
  <si>
    <t>Exterritoriale Organisationen und Körperschaften</t>
  </si>
  <si>
    <t>Seminar Markt und Vertrieb</t>
  </si>
  <si>
    <t>Zeitraum von/bis:</t>
  </si>
  <si>
    <t>Bestätigung der Zuwendungsvoraussetzungen (Zeiten der gemeldeten Arbeitslosigkeit)</t>
  </si>
  <si>
    <t>Bitte im Original einreichen!</t>
  </si>
  <si>
    <t>Nachweis der gemeldeten Arbeitslosigkeit
(Bitte im Original nachreichen!)</t>
  </si>
  <si>
    <t xml:space="preserve">2
</t>
  </si>
  <si>
    <t xml:space="preserve">im Original
</t>
  </si>
  <si>
    <t>Name, Vorname:</t>
  </si>
  <si>
    <t>1.1</t>
  </si>
  <si>
    <t>1.2</t>
  </si>
  <si>
    <t>1.3</t>
  </si>
  <si>
    <t>2.1</t>
  </si>
  <si>
    <t>2.2</t>
  </si>
  <si>
    <t>- verbleibt beim Antragsteller -</t>
  </si>
  <si>
    <t>Änderungsantrag</t>
  </si>
  <si>
    <t>Siehe Fußnote 1 Seite 1 dieses Antrages.</t>
  </si>
  <si>
    <t>a)</t>
  </si>
  <si>
    <t>b)</t>
  </si>
  <si>
    <t>Sonstige Unterlagen</t>
  </si>
  <si>
    <t>Ort, Datum</t>
  </si>
  <si>
    <t>1.4</t>
  </si>
  <si>
    <t>1.5</t>
  </si>
  <si>
    <t>1.6</t>
  </si>
  <si>
    <t>Bearbeiter:</t>
  </si>
  <si>
    <t>Gesamtsumme der zuschussfähigen Ausgaben</t>
  </si>
  <si>
    <t>"De-minimis"-Erklärung</t>
  </si>
  <si>
    <t>Gesamtsumme der Ausgaben</t>
  </si>
  <si>
    <t>bis</t>
  </si>
  <si>
    <t>Geschlecht:</t>
  </si>
  <si>
    <t>Wurde der Antragsteller bereits mit einem Existenzgründerpass der GFAW gefördert?</t>
  </si>
  <si>
    <t>er sämtliche Förderungen, einschließlich institutioneller Förderungen, die er in Bezug auf das beantragte</t>
  </si>
  <si>
    <t>für die Deckung der Ausgaben, die aus den hier beantragten ESF- und/oder komplementären Landesmitteln</t>
  </si>
  <si>
    <t>finanziert werden sollen, keine anderen Finanzmittel dauerhaft zur Verfügung stehen oder beantragt werden.</t>
  </si>
  <si>
    <t>ihm bekannt ist, dass die Angaben zur Antragsberechtigung und zum Verwendungszweck subventionserheblich</t>
  </si>
  <si>
    <t>und dem Thüringer Subventionsgesetz (Thür SubV) vom 16.12.1996 (GVBl. S. 319) sind und er sich wegen</t>
  </si>
  <si>
    <t>unrichtigen, unvollständigen oder unterlassenen Angaben wegen Subventionsbetruges strafbar machen kann.</t>
  </si>
  <si>
    <t>Subventionserheblich sind insbesondere alle Tatsachen auf die die Fußnoten dieses Antragsformulars</t>
  </si>
  <si>
    <t>hinweisen.</t>
  </si>
  <si>
    <t>ihm ferner bekannt ist, dass er verpflichtet ist, der Bewilligungsbehörde mitzuteilen, sobald sich Umstände</t>
  </si>
  <si>
    <t>er an der Datenerhebung zur Erfolgskontrolle mitwirken und die angeforderten Angaben in der im</t>
  </si>
  <si>
    <t>Bewilligungsbescheid festgelegten Form und Frist zur Verfügung stellen wird.</t>
  </si>
  <si>
    <t>ihm bekannt ist, dass die erhobenen Daten von der GFAW erfasst werden und über die Thüringer Aufbaubank</t>
  </si>
  <si>
    <t>Mit dem Antrag sind
folgende Anlagen
einzureichen:</t>
  </si>
  <si>
    <t>Durch den
Zuwendungs-
empfänger
auszufüllen!</t>
  </si>
  <si>
    <t xml:space="preserve">   Nr. der Anlage</t>
  </si>
  <si>
    <t xml:space="preserve">Bezeichnung
</t>
  </si>
  <si>
    <t xml:space="preserve"> liegt dem
 Antrag bei</t>
  </si>
  <si>
    <t>im Original</t>
  </si>
  <si>
    <t>Unternehmensgröße:</t>
  </si>
  <si>
    <t>wenn ja:</t>
  </si>
  <si>
    <t>Herstellung von Papier, Pappe und Waren</t>
  </si>
  <si>
    <t>welche:</t>
  </si>
  <si>
    <t>vollständige Übersicht über die in den vorangegangenen zwei Kalenderjahren sowie im laufenden Kalenderjahr</t>
  </si>
  <si>
    <t>erhaltenen "De-minimis"-Beihilfen zu verlangen und - sofern die zu fördernden Aufwendungen auch im Rahmen</t>
  </si>
  <si>
    <t>anderer Beihilfemaßnahmen gefördert werden - die Kumulierbarkeit mit anderen Nicht-"De-minimis"-Beihilfen zu</t>
  </si>
  <si>
    <t>überprüfen.</t>
  </si>
  <si>
    <t>Subventionserhebliche Angaben</t>
  </si>
  <si>
    <t>Ich erkläre, dass mir im laufenden Kalenderjahr sowie in den vorangegangenen zwei Kalenderjahren über die hier</t>
  </si>
  <si>
    <t>beantragte "De-minimis"-Beihilfe hinaus</t>
  </si>
  <si>
    <t>Datum
Zuwend.-
bescheid/
Vertrag</t>
  </si>
  <si>
    <t>Zuwendungsgeber
(Beihilfegeber)</t>
  </si>
  <si>
    <t>Aktenzeichen
Projekt-Nr.</t>
  </si>
  <si>
    <t>Fördersumme
gewährt
in €</t>
  </si>
  <si>
    <t>Subventions-
wert
in €</t>
  </si>
  <si>
    <t>Darüber hinaus habe ich im laufenden Kalenderjahr sowie in den vorangegangenen zwei Kalenderjahren folgende</t>
  </si>
  <si>
    <t>"De-minimis"-Beihilfen beantragt, die noch nicht bewilligt wurden:</t>
  </si>
  <si>
    <t>beantragte
Fördersumme
in €</t>
  </si>
  <si>
    <t xml:space="preserve">voraussichtlich förderbaren Aufwendungen werden </t>
  </si>
  <si>
    <t>Datum
Förderantrag/
Zuwend.-
bescheid/
Vertrag</t>
  </si>
  <si>
    <t>Fördersumme
beantragt/
gewährt
in €</t>
  </si>
  <si>
    <t>In der Anlage ist - sofern vorhanden - jeweils eine Kopie der betreffenden Förderanträge, Zuwendungsbescheide bzw.</t>
  </si>
  <si>
    <t>Zusagen beigefügt.</t>
  </si>
  <si>
    <t>Angaben der Bewilligungsstelle mitzuteilen, sofern sie mir vor der Zusage der hier beantragten "De-minimis"-Beihilfe</t>
  </si>
  <si>
    <t>bekannt werden.</t>
  </si>
  <si>
    <t>Mir ist bekannt, dass die in dieser Erklärung anzugebenden Tatsachen subventionserheblich im Sinne des § 264 des</t>
  </si>
  <si>
    <t>Strafgesetzbuches (StGB) i. V. m. § 2 Subventionsgesetz vom 29.07.1976 (BGBl. I, S. 2037) sind und unrichtige,</t>
  </si>
  <si>
    <t>unvollständige oder unterlassene Angaben, die subventionserhebliche Tatsachen betreffen und dem</t>
  </si>
  <si>
    <t>Zuwendungsempfänger zum Vorteil gereichen, als Subventionsbetrug strafbar sind. Mir sind weiterhin die nach § 1</t>
  </si>
  <si>
    <t>des Thüringer Subventionsgesetzes vom 16.12.1996 (GVBL. Nr. 19, S. 319) i. V. m. § 3 des Subventionsgesetzes vom</t>
  </si>
  <si>
    <t>29.07.1976 bestehenden Mitteilungspflichten bekannt.</t>
  </si>
  <si>
    <r>
      <t xml:space="preserve">Form der Beihilfe
</t>
    </r>
    <r>
      <rPr>
        <sz val="7"/>
        <rFont val="Arial"/>
        <family val="2"/>
      </rPr>
      <t>(z. B. Zuschuss, Darlehen,
Bürgschaft, Beteiligung)</t>
    </r>
  </si>
  <si>
    <r>
      <t xml:space="preserve">Form der Beihilfe
</t>
    </r>
    <r>
      <rPr>
        <sz val="7"/>
        <rFont val="Arial"/>
        <family val="2"/>
      </rPr>
      <t>(z. B. Zuschuss, Darlehen,
Bürgschaft, Beteiligung,
Investitionszulage)</t>
    </r>
  </si>
  <si>
    <r>
      <t xml:space="preserve">Subventions-
wert
</t>
    </r>
    <r>
      <rPr>
        <sz val="7"/>
        <rFont val="Arial"/>
        <family val="2"/>
      </rPr>
      <t>(falls bereits bekannt)</t>
    </r>
    <r>
      <rPr>
        <sz val="8"/>
        <rFont val="Arial"/>
        <family val="2"/>
      </rPr>
      <t xml:space="preserve">
in €</t>
    </r>
  </si>
  <si>
    <t>Anschrift:</t>
  </si>
  <si>
    <t>Erzbergbau</t>
  </si>
  <si>
    <t>Gewinnung von Steinen und Erden, sonstiger Bergbau</t>
  </si>
  <si>
    <t>Tabakverarbeitung</t>
  </si>
  <si>
    <t>Herstellung von Gummi- und Kunststoffwaren</t>
  </si>
  <si>
    <t>Metallerzeugung und -bearbeitung</t>
  </si>
  <si>
    <t>Herstellung von Metallerzeugnissen</t>
  </si>
  <si>
    <t>Maschinenbau</t>
  </si>
  <si>
    <t>Herstellung von Kraftwagen und Kraftwagenteilen</t>
  </si>
  <si>
    <t>Sonstiger Fahrzeugbau</t>
  </si>
  <si>
    <t>Energieversorgung</t>
  </si>
  <si>
    <t>Wasserversorgung</t>
  </si>
  <si>
    <t>Luftfahrt</t>
  </si>
  <si>
    <t>Grundstücks- und Wohnungswesen</t>
  </si>
  <si>
    <t>Forschung und Entwicklung</t>
  </si>
  <si>
    <t>Erziehung und Unterricht</t>
  </si>
  <si>
    <t>Geburtsdatum:</t>
  </si>
  <si>
    <t>Antragsteller:</t>
  </si>
  <si>
    <t>2.</t>
  </si>
  <si>
    <t>3.</t>
  </si>
  <si>
    <t>4.</t>
  </si>
  <si>
    <t>5.</t>
  </si>
  <si>
    <t>GFAW - Gesellschaft für Arbeits- und Wirtschafts-</t>
  </si>
  <si>
    <t>förderung des Freistaats Thüringen mbH</t>
  </si>
  <si>
    <t>Tel.-Nr.:</t>
  </si>
  <si>
    <t>Fax-Nr.:</t>
  </si>
  <si>
    <t>Warsbergstraße 1</t>
  </si>
  <si>
    <t>99092 Erfurt</t>
  </si>
  <si>
    <t>Der Antragsteller erklärt, dass</t>
  </si>
  <si>
    <t>6.</t>
  </si>
  <si>
    <t>Aktenzeichen:</t>
  </si>
  <si>
    <t>Summe</t>
  </si>
  <si>
    <t>Antrag</t>
  </si>
  <si>
    <t>§ 264 StGB (Auszug)</t>
  </si>
  <si>
    <t>(1)</t>
  </si>
  <si>
    <t>(2)</t>
  </si>
  <si>
    <t>(3)</t>
  </si>
  <si>
    <t>(4)</t>
  </si>
  <si>
    <t>(5)</t>
  </si>
  <si>
    <t>(6)</t>
  </si>
  <si>
    <t>(7)</t>
  </si>
  <si>
    <t>(8)</t>
  </si>
  <si>
    <t>1.</t>
  </si>
  <si>
    <t>7.</t>
  </si>
  <si>
    <t>Nachweis der gemeldeten Arbeitslosigkeit</t>
  </si>
  <si>
    <t>     </t>
  </si>
  <si>
    <t>Datum
Förderantrag</t>
  </si>
  <si>
    <t>Förderprogramm</t>
  </si>
  <si>
    <t xml:space="preserve">Die mit dem aktuellen Antrag vom </t>
  </si>
  <si>
    <t>Folgende Anlagen sind Bestandteil des Antrages:</t>
  </si>
  <si>
    <t>Bitte auswählen!</t>
  </si>
  <si>
    <t>Erstantrag</t>
  </si>
  <si>
    <t>Datum:</t>
  </si>
  <si>
    <t>I. Antragsteller</t>
  </si>
  <si>
    <t>Straße, Hausnummer</t>
  </si>
  <si>
    <t>PLZ</t>
  </si>
  <si>
    <t>Ort</t>
  </si>
  <si>
    <t>E-Mail-Adresse:</t>
  </si>
  <si>
    <t>Bei Angaben, die auf diese Fußnote verweisen, handelt es sich um subventionserhebliche Tatsachen im Sinne des Thüringer Subventionsgesetzes</t>
  </si>
  <si>
    <t>in Verbindung mit dem Subventionsgesetz und des § 264 Absatz 8 des Strafgesetzbuches. Subventionserheblich sind Tatsachen, von denen die</t>
  </si>
  <si>
    <t>Bewilligung, Gewährung, Rückforderung, Weitergewährung oder das Belassen einer Subvention gesetzlich abhängig ist.</t>
  </si>
  <si>
    <t>III. Beantragte Zuwendung in €</t>
  </si>
  <si>
    <t>Hinweis zum Subventionsbetrug</t>
  </si>
  <si>
    <t>Subventionsbetrug</t>
  </si>
  <si>
    <t>Mit Freiheitsstrafe bis zu fünf Jahren oder mit Geldstrafe wird bestraft, wer</t>
  </si>
  <si>
    <t>einer für die Bewilligung einer Subvention zuständigen Behörde oder einer anderen in das Subventionsverfahren</t>
  </si>
  <si>
    <t>eingeschalteten Stelle oder Person (Subventionsgeber) über subventionserhebliche Tatsachen für sich oder einen</t>
  </si>
  <si>
    <t>anderen unrichtige oder unvollständige Angaben macht, die für ihn oder den anderen vorteilhaft sind,</t>
  </si>
  <si>
    <t>einen Gegenstand oder eine Geldleistung, deren Verwendung durch Rechtsvorschriften oder durch den Subventions-</t>
  </si>
  <si>
    <t>geber im Hinblick auf eine Subvention beschränkt ist, entgegen der Verwendungsbeschränkung verwendet,</t>
  </si>
  <si>
    <t>den Subventionsgeber entgegen den Rechtsvorschriften über die Subventionsvergabe über subventionserhebliche</t>
  </si>
  <si>
    <t>Tatsachen in Unkenntnis lässt oder</t>
  </si>
  <si>
    <t>in einem Subventionsverfahren eine durch unrichtige oder unvollständige Angaben erlangte Bescheinigung über eine</t>
  </si>
  <si>
    <t>Subventionsberechtigung oder über subventionserhebliche Tatsachen gebraucht.</t>
  </si>
  <si>
    <t>In besonders schweren Fällen ist die Strafe Freiheitsstrafe von sechs Monaten bis zu zehn Jahren. Ein besonders schwerer</t>
  </si>
  <si>
    <t>Fall liegt in der Regel vor, wenn der Täter</t>
  </si>
  <si>
    <t>aus grobem Eigennutz oder unter Verwendung nachgemachter oder verfälschter Belege für sich oder einen anderen</t>
  </si>
  <si>
    <t>eine nicht gerechtfertigte Subvention großen Ausmaßes erlangt,</t>
  </si>
  <si>
    <t>seine Befugnisse oder seine Stellung als Amtsträger missbraucht oder</t>
  </si>
  <si>
    <t>die Mithilfe eines Amtsträgers ausnutzt, der seine Befugnisse oder seine Stellung missbraucht.</t>
  </si>
  <si>
    <t>§ 263 Abs. 5 gilt entsprechend.</t>
  </si>
  <si>
    <t>Wer in den Fällen des Absatzes 1 Nr. 1 bis 3 leichtfertig handelt, wird mit Freiheitsstrafe bis zu drei Jahren oder mit Geldstrafe</t>
  </si>
  <si>
    <t>Der Aufbewahrungsort der Belege entspricht dieser Anschrift:</t>
  </si>
  <si>
    <t>Beabsichtigter Gründungs-
tag im Vollerwerb:</t>
  </si>
  <si>
    <t xml:space="preserve"> in GFAW bereits
 vorhanden</t>
  </si>
  <si>
    <t>2.3</t>
  </si>
  <si>
    <t>2.4</t>
  </si>
  <si>
    <t>2.5</t>
  </si>
  <si>
    <t>2.6</t>
  </si>
  <si>
    <t>2.7</t>
  </si>
  <si>
    <t>2.8</t>
  </si>
  <si>
    <t>2.9</t>
  </si>
  <si>
    <t>2.10</t>
  </si>
  <si>
    <t>2.11</t>
  </si>
  <si>
    <t>2.12</t>
  </si>
  <si>
    <t>Name, Vorname:¹</t>
  </si>
  <si>
    <t>Anschrift:¹</t>
  </si>
  <si>
    <t>Beginn des Projektes:¹</t>
  </si>
  <si>
    <t>Ende des Projektes:¹</t>
  </si>
  <si>
    <t>¹</t>
  </si>
  <si>
    <t>IV. Angaben zum Antragsteller¹</t>
  </si>
  <si>
    <t>V. Angaben zum Projekt¹</t>
  </si>
  <si>
    <r>
      <t xml:space="preserve">Sitz des Unternehmens:
</t>
    </r>
    <r>
      <rPr>
        <sz val="8"/>
        <rFont val="Arial"/>
        <family val="2"/>
      </rPr>
      <t>(geplanter Durchführungsort)</t>
    </r>
  </si>
  <si>
    <t>* * * Status- und Funktionsbezeichnungen dieses Antrages gelten jeweils in männlicher und weiblicher Form. * * *</t>
  </si>
  <si>
    <t>ist/war arbeitslos gemeldet von:</t>
  </si>
  <si>
    <t>1.7</t>
  </si>
  <si>
    <t>Herstellung von Waren und Erbringung von Dienstleistungen durch private Haushalte für den Eigenbedarf ohne ausgeprägten 
Schwerpunkt</t>
  </si>
  <si>
    <t>Nr. 1407/2013 der Kommission vom 18. Dezember 2013 über die Anwendung der Artikel 107 und 108 AEUV auf</t>
  </si>
  <si>
    <t>"De-minimis"-Beihilfen (ABl. der EU Nr. L 352/1 vom 24.12.2013) handelt es sich bei den "De-minimis"-Beihilfen um</t>
  </si>
  <si>
    <t>keine weiteren "De-minimis"-Beihilfen</t>
  </si>
  <si>
    <t>die nachstehend aufgeführten "De-minimis"-Beihilfen</t>
  </si>
  <si>
    <t>im Sinne der Verordnung (EG) Nr. 1407/2013 der Kommission vom 18. Dezember 2013 über die Anwendung der</t>
  </si>
  <si>
    <t>Artikel 107 und 108 AEUV auf "De-minimis"-Beihilfen (ABl. der EU L 352/1 vom 24.12.2013) bzw. der Verordnung</t>
  </si>
  <si>
    <t>(EG) Nr. 1998/2006 der Kommission vom 15. Januar 2006 (ABL. der EG L 379/5 vom 28.12.2006), gewährt wurden:</t>
  </si>
  <si>
    <t>nicht mit weiteren Nicht-"De-minimis"-Beihilfen für diese Aufwendungen gefördert</t>
  </si>
  <si>
    <t>mit den folgenden Nicht-"De-minimis"-Beihilfen für diese Aufwendungen gefördert:</t>
  </si>
  <si>
    <t>Betrag in €</t>
  </si>
  <si>
    <t>Einzelberatungen</t>
  </si>
  <si>
    <t>Förderbausteine</t>
  </si>
  <si>
    <t>Standardeinheitskosten</t>
  </si>
  <si>
    <t>Anzahl</t>
  </si>
  <si>
    <t>Seminar Personalführung/Selbstmanagement</t>
  </si>
  <si>
    <t>Seminar EDV</t>
  </si>
  <si>
    <t>branchenspezifische Weiterbildung</t>
  </si>
  <si>
    <t>Seminare/Gruppenberatung</t>
  </si>
  <si>
    <t>Anteil der Finanzierung bezogen auf die 
zuschussfähigen Gesamtausgaben in %</t>
  </si>
  <si>
    <t>Finanzierung (in €)</t>
  </si>
  <si>
    <t>Gesamtsumme der Finanzierung bezogen auf die zuschussfähigen Gesamtausgaben</t>
  </si>
  <si>
    <t>Gesamtsumme der Finanzierung bezogen auf die Gesamtausgaben</t>
  </si>
  <si>
    <t>Allgemeine Angaben</t>
  </si>
  <si>
    <t>Finanzierungsquellen</t>
  </si>
  <si>
    <t>Hinweis: Die zuschussfähigen Gesamtausgaben werden ab einer Höhe von 500,00 € bei Existenzgründung bis zu einer</t>
  </si>
  <si>
    <t>VII. Einzureichende Anlagen zum Antrag¹</t>
  </si>
  <si>
    <t>Ausprägung Wirtschaftszweig nach WZ2008</t>
  </si>
  <si>
    <t>zusätzliche private Mittel (Eigenmittel des Antragstellers)</t>
  </si>
  <si>
    <t>Eingangsstempel</t>
  </si>
  <si>
    <t>Stempel, Unterschrift des Beraters der</t>
  </si>
  <si>
    <t>fachkundigen Stelle</t>
  </si>
  <si>
    <t>rechtsverbindliche Unterschrift des</t>
  </si>
  <si>
    <t>Antragstellers</t>
  </si>
  <si>
    <t>wenn nein: 
Bitte angeben!</t>
  </si>
  <si>
    <t>Die Bewilligungsstelle ist gemäß Artikel 6 (1) der Verordnung verpflichtet, vom begünstigten Unternehmen eine</t>
  </si>
  <si>
    <t>Erwerbsstatus:</t>
  </si>
  <si>
    <t>VI. Angaben zur beabsichtigten Unternehmensgründung/Unternehmensnachfolge¹</t>
  </si>
  <si>
    <t>Beratung durch Steuerberater (max. 1 TW)</t>
  </si>
  <si>
    <t>1/4 Tagwerk á</t>
  </si>
  <si>
    <t>Messen</t>
  </si>
  <si>
    <t>Seminar Rechtsfragen</t>
  </si>
  <si>
    <t>Beratung durch Rechtsanwalt/Notar (max.1/2 TW)</t>
  </si>
  <si>
    <t xml:space="preserve">- Nur für Antragsteller, 
die arbeitslos gemeldet sind. - </t>
  </si>
  <si>
    <t>Kurzbeschreibung 
der Geschäftsidee/
des Vorhabens:</t>
  </si>
  <si>
    <t>Nur bei Unternehmensnachfolge:</t>
  </si>
  <si>
    <t>Im Fall einer Fusion oder Übernahme müssen gemäß Artikel 3 Ziffer (8) der Verordnung (EU) Nr. 1407/2013 der</t>
  </si>
  <si>
    <t>Kommission vom 18. Dezember 2013 alle "De-minimis"-Beihilfen, die den beteiligten Unternehmen zuvor gewährt</t>
  </si>
  <si>
    <t>wurden, herangezogen werden, um zu ermitteln, ob eine neue "De-minimis"-Beihilfe für das neue bzw. das</t>
  </si>
  <si>
    <t>übernehmende Unternehmen zu einer Überschreitung des einschlägigen Höchstbetrages führt. Die Rechtmäßigkeit</t>
  </si>
  <si>
    <t>von vor der Fusion bzw. Übernahme rechtmäßig gewährten "De-minimis"-Beihilfen wird dadurch nicht in Frage gestellt.</t>
  </si>
  <si>
    <t>Falls keine Eintragung oder Mitteilung erfolgt, wurden keine "De-minimis"-Beihilfen in Anspruch genommen.</t>
  </si>
  <si>
    <t>Bitte nur Zeiten der letzten durchgängigen Arbeitslosigkeit gemäß 
§ 18 SGB III bestätigen.</t>
  </si>
  <si>
    <t>beantragte Mittel (ESF-Mittel)</t>
  </si>
  <si>
    <t>private Mittel (Eigenmittel des Antragstellers)</t>
  </si>
  <si>
    <t>Im Fall einer Fusion oder einer Übernahme dem/den beteiligten Unternehmen sind folgende "De-minimis"-Behilfen</t>
  </si>
  <si>
    <t>gewährt wurden:</t>
  </si>
  <si>
    <r>
      <t xml:space="preserve">Ich verpflichte mich, Änderungen oder Ergänzungen zu </t>
    </r>
    <r>
      <rPr>
        <b/>
        <sz val="9"/>
        <rFont val="Arial"/>
        <family val="2"/>
      </rPr>
      <t>sämtlichen</t>
    </r>
    <r>
      <rPr>
        <sz val="9"/>
        <rFont val="Arial"/>
        <family val="2"/>
      </rPr>
      <t xml:space="preserve"> in dieser "De-minimis"-Erklärung enthaltenen</t>
    </r>
  </si>
  <si>
    <t xml:space="preserve"> wird
 nachgereicht</t>
  </si>
  <si>
    <t>x</t>
  </si>
  <si>
    <t>Externe Marketing- und/oder Technologieberatung</t>
  </si>
  <si>
    <t>Nr. 1303/2013 erteilt.</t>
  </si>
  <si>
    <r>
      <t xml:space="preserve">Wirtschaftszweig/Branche:
</t>
    </r>
    <r>
      <rPr>
        <sz val="8"/>
        <rFont val="Arial"/>
        <family val="2"/>
      </rPr>
      <t>(Auswahl aus WZ2008)</t>
    </r>
  </si>
  <si>
    <t>kaufmännische Seminare</t>
  </si>
  <si>
    <t>Staatsangehörigkeit:</t>
  </si>
  <si>
    <t>außerbetriebliche bzw. schulische Berufsausbildung</t>
  </si>
  <si>
    <t>betriebliche/außerbetriebliche Ausbildung mit anerkanntem Abschluss (Lehre)</t>
  </si>
  <si>
    <r>
      <t xml:space="preserve">Durch die GFAW auszufüllen!
</t>
    </r>
    <r>
      <rPr>
        <sz val="8"/>
        <rFont val="Arial"/>
        <family val="2"/>
      </rPr>
      <t>Träger-Kennzeichen:</t>
    </r>
  </si>
  <si>
    <t>Alle einem einzigen Unternehmen gewährten "De-minimis"-Beihilfen dürfen den maximal zulässigen Gesamtbetrag in</t>
  </si>
  <si>
    <t>Höhe von 200.000 € (bzw. 100.000 € für Unternehmen des Straßengüterverkehrs) innerhalb von drei Steuerjahren</t>
  </si>
  <si>
    <t>(Steuerjahr entspricht Kalenderjahr) nicht übersteigen.</t>
  </si>
  <si>
    <t>Ein Unternehmen hält die Mehrheit der Stimmrechte der Anteilseigner oder Gesellschafter eines anderen</t>
  </si>
  <si>
    <t>Unternehmens,</t>
  </si>
  <si>
    <t>ein Unternehmen ist berechtigt, die Mehrheit der Mitglieder des Verwaltungs-, Leitungs- oder</t>
  </si>
  <si>
    <t>Aufsichtsgremiums eines anderen Unternehmens zu bestellen oder abzuberufen,</t>
  </si>
  <si>
    <t>c)</t>
  </si>
  <si>
    <t>ein Unternehmen ist gemäß einem mit einem anderen Unternehmen geschlossenen Vertrag oder aufgrund</t>
  </si>
  <si>
    <t>einer Klausel in dessen Satzung berechtigt, einen beherrschenden Einfluss auf dieses Unternehmen</t>
  </si>
  <si>
    <t>auszuüben,</t>
  </si>
  <si>
    <t>d)</t>
  </si>
  <si>
    <t>ein Unternehmen, das Anteilseigner oder Gesellschafter eines anderen Unternehmens ist, übt gemäß einer</t>
  </si>
  <si>
    <t>mit anderen Anteilseignern oder Gesellschaftern dieses anderen Unternehmens getroffenen Vereinbarung die</t>
  </si>
  <si>
    <t>alleinige Kontrolle über die Mehrheit der Stimmrechte von dessen Anteilseignern oder Gesellschaftern aus.</t>
  </si>
  <si>
    <t>Auch Unternehmen, die über ein anderes Unternehmen oder mehrere andere Unternehmen zueinander in einer der</t>
  </si>
  <si>
    <t>Beziehungen gemäß Unterabsatz 1 Buchstaben a) bis d) stehen, werden als ein einziges Unternehmen betrachtet.</t>
  </si>
  <si>
    <t>die zueinander in mindestens einer der folgenden Beziehungen stehen:</t>
  </si>
  <si>
    <t xml:space="preserve">Für die Zwecke der "De-minimis"-Verordnung sind die Unternehmen als ein einziges Unternehmen zu betrachten, </t>
  </si>
  <si>
    <t>antragstellendes Unternehmen</t>
  </si>
  <si>
    <t>Falls keine Eintragung oder Mitteilung erfolgt, wurden keine "De-minimis"-Beihilfen in Anspruch genommen oder</t>
  </si>
  <si>
    <t>beantragt.</t>
  </si>
  <si>
    <t>vorangegangenen zwei Kalenderjahren erhalten hat.</t>
  </si>
  <si>
    <t>Dabei gilt zu beachten:</t>
  </si>
  <si>
    <t>1. Allgemeine Erklärungen des Antragstellers</t>
  </si>
  <si>
    <t>im Sinne § 264 Strafgesetzbuch in Verbindung mit §§ 3-5 Subventionsgesetz vom 29.07.1976 (BGBl. S. 2037)</t>
  </si>
  <si>
    <t>ihm die Auszüge zu § 264 StGB und die Auszüge zu §§ 3-5 Subventionsgesetz ausgehändigt wurden (Anlage</t>
  </si>
  <si>
    <t>dieser Antragsvorlage) und er diese zur Kenntnis genommen hat.</t>
  </si>
  <si>
    <t>ändern, die subventionserhebliche Tatsachen betreffen.</t>
  </si>
  <si>
    <t xml:space="preserve">Die nachfolgenden Erklärungen sind unter anderem erforderlich, um prüfen zu können, ob eine ordnungsgemäße </t>
  </si>
  <si>
    <t>Durchführung und Abrechnung des beantragten Förderverfahrens gesichert erscheint. Die Angaben werden nicht an</t>
  </si>
  <si>
    <t>Dritte übermittelt.</t>
  </si>
  <si>
    <t>die antragsgemäße Durchführung des Projektes gewährleistet ist, insbesondere dass er nicht überschuldet ist</t>
  </si>
  <si>
    <t xml:space="preserve">und über eine geordnete Buchführung und ausreichend qualifiziertes Personal verfügt. </t>
  </si>
  <si>
    <t>die Gesamtfinanzierung im beschriebenen Vorhaben bei Gewährung der beantragten Zuwendung gesichert ist.</t>
  </si>
  <si>
    <t>er seinen Zahlungsverpflichtungen insbesondere der Verpflichtung zur Zahlung von Steuern fristgerecht</t>
  </si>
  <si>
    <t>nachgekommen ist.</t>
  </si>
  <si>
    <t>kein Insolvenzeröffnungsverfahren anhängig ist.</t>
  </si>
  <si>
    <t>1.8</t>
  </si>
  <si>
    <t>kein Insolvenzverfahren eröffnet wurde.</t>
  </si>
  <si>
    <t>1.9</t>
  </si>
  <si>
    <t>keine Eintragung im Schuldnerverzeichnis nach Maßgabe des § 882b ZPO besteht.</t>
  </si>
  <si>
    <t>1.10</t>
  </si>
  <si>
    <t>ihm bekannt ist, dass er bis zum Zeitpunkt der Bewilligung verpflichtet ist, das unmittelbare Bevorstehen eines</t>
  </si>
  <si>
    <t>Insolvenzverfahrens unverzüglich mitzuteilen.</t>
  </si>
  <si>
    <t>2. Erklärungen zum Antrag</t>
  </si>
  <si>
    <t>er zum Vorsteuerabzug allgemein oder für das hier beantragte Vorhaben</t>
  </si>
  <si>
    <t>VIII. Subventionserhebliche Erklärungen des Antragstellers</t>
  </si>
  <si>
    <t>nicht berechtigt ist</t>
  </si>
  <si>
    <t>berechtigt ist</t>
  </si>
  <si>
    <t>und er die sich ggf. ergebenden Vorteile im Ausgaben- und Finanzierungsplan ausgewiesen hat.</t>
  </si>
  <si>
    <t>Projekt erhalten hat, angegeben hat und nachträgliche Förderungen unverzüglich mitteilt.</t>
  </si>
  <si>
    <t>die für das beantragte Projekt angeschafften Güter nicht bereits aus öffentlichen (nationalen oder</t>
  </si>
  <si>
    <t>gemeinschaftlichen) Mitteln gefördert werden bzw. wurden.</t>
  </si>
  <si>
    <t>er sein Einverständnis über die Aufnahme in die Liste der Vorhaben gemäß Art. 115 Abs. 2  der VO (EU)</t>
  </si>
  <si>
    <t>er sich der Informationspflichten gegenüber der Öffentlichkeit gemäß Anhang XII der VO (EU) Nr. 1303/2013,</t>
  </si>
  <si>
    <t>der Verwendung des Unionslogos, dem Hinweis auf den ESF, den Umfang der Unterstützung auf der Webseite</t>
  </si>
  <si>
    <t>und der Information der Teilnehmer über die Finanzierung bewusst ist.</t>
  </si>
  <si>
    <t>die in diesem Antrag (einschließlich beigefügter Antragsunterlagen) gemachten Angaben vollständig und richtig</t>
  </si>
  <si>
    <t>sind.</t>
  </si>
  <si>
    <t>ihm bekannt ist, dass der auf Basis des Antrages erlassene Zuwendungsbescheid insoweit aufgehoben</t>
  </si>
  <si>
    <t>werden kann, als die Zuwendung durch in wesentlicher Beziehung unrichtige oder unvollständige Angaben</t>
  </si>
  <si>
    <t>oder sonst zu Unrecht erlangt wurde. In diesem Falle ist er verpflichtet, die Zuwendung zurückzuzahlen und</t>
  </si>
  <si>
    <t>gemäß § 49a Thüringer Verwaltungsverfahrensgesetz (GVBl. Nr.11/2009 vom 28.08.2009) zu verzinsen.</t>
  </si>
  <si>
    <t>3. Richtlinienspezifische Erklärungen des Antragstellers</t>
  </si>
  <si>
    <t>VIII. Subventionserhebliche Erklärungen des Antragstellers (Fortsetzung)</t>
  </si>
  <si>
    <t>Antrag Gründer - Existenzgründerpass</t>
  </si>
  <si>
    <t>Europäischen Mitgliedstaaten von der Europäischen Kommission nicht genehmigt werden müssen.</t>
  </si>
  <si>
    <t>In dieser Erklärung sind alle „De-minimis“ - Beihilfen anzugeben, die ihr Unternehmen im laufenden und den</t>
  </si>
  <si>
    <t>Der Antragsteller erklärt, dass ihm bekannt ist, dass geförderte Beratungen nach Ziffer 2.2 der Gründerrichtlinie</t>
  </si>
  <si>
    <t>nicht durch Angehörige des Zuwendungsempfängers nach § 11 Abs. 1 Nr. 1a StGB durchgeführt werden</t>
  </si>
  <si>
    <t>dürfen.</t>
  </si>
  <si>
    <t>Hinweis: Die Förderung beträgt bis zu 75%, bei Existenzgründern aus der Arbeitslosigkeit bis zu 90%, bei langzeitarbeitslosen</t>
  </si>
  <si>
    <t>als Arbeitnehmer/in beschäftigt (auch Personen, die ausschließlich eine geringfügige Beschäftigung ausüben, aber nicht arbeitslos gemeldet sind)</t>
  </si>
  <si>
    <t>selbstständig (einschließlich mithelfende Familienangehörige)</t>
  </si>
  <si>
    <t>Ausbildung in einem Betrieb</t>
  </si>
  <si>
    <t>Weiterbildungsmaßnahme, berufsvorbereitende Maßnahme</t>
  </si>
  <si>
    <t>Arbeitsgelegenheit</t>
  </si>
  <si>
    <t>arbeitslos gemeldet (einschließlich Personen, die im Rahmen der gemeldeten Arbeitslosigkeit in geringem Umfang beschäftigt sind)</t>
  </si>
  <si>
    <t xml:space="preserve">Schüler/in an allgemeinbildender Schule
</t>
  </si>
  <si>
    <t>Student/in</t>
  </si>
  <si>
    <t>Teilnahme an Freiwilligendienst oder an freiwilligem Wehrdienst</t>
  </si>
  <si>
    <t>nicht erwerbstätig ohne Arbeitslosenmeldung (z. B. Hausfrau/Hausmann, Vollzeitelternzeit, Pflege von Angehörigen, Krankheit, sonstige Nichterwerbstätigkeit)</t>
  </si>
  <si>
    <t>Abschluss einer zwei- oder dreijährigen Ausbildung an Schule/Ausbildungsstätte für Gesundheits- und Sozialberufe (z. B. Krankenschwester/-pfleger, Altenpfleger/-in)</t>
  </si>
  <si>
    <t>Abschluss Meisterausbildung, Technikerausbildung</t>
  </si>
  <si>
    <t>Fachhochschulabschluss, Hochschulabschluss, Abschluss Berufsakademie (Bachelor, Master, Diplom, Staatsexamen), Abschluss Ingenieurschule, Promotion</t>
  </si>
  <si>
    <t>weder Berufsabschluss noch Studienabschluss (auch Personen mit ausschließlich Berufsvorbereitungsjahr)</t>
  </si>
  <si>
    <t>Abschluss Berufsfachschule oder Schule für Gesundheits- und Sozialberufe mit einjähriger Ausbildung (z. B. Krankenpflegehelfer/-in, Altenpflegehelfer/-in), Berufsgrundbildungsjahr</t>
  </si>
  <si>
    <t>Berufsabschluss:</t>
  </si>
  <si>
    <t>(TAB) an das für die Verwaltung und Durchführung des ESF zuständige Thüringer Ministerium übermittelt werden.</t>
  </si>
  <si>
    <t>Bitte den Namen zusätzlich in Druckbuchstaben angeben!</t>
  </si>
  <si>
    <t>Liegt zum Zeitpunkt der Antrag-
stellung Arbeitslosigkeit vor?</t>
  </si>
  <si>
    <t>Existenzgründern bis zu 100% der zuschussfähigen Gesamtausgaben. Maßgeblich ist der Zeitpunkt der Antragstellung.</t>
  </si>
  <si>
    <t>Änderungsdokumentation</t>
  </si>
  <si>
    <t>Version</t>
  </si>
  <si>
    <t>Datum</t>
  </si>
  <si>
    <t>Beschreibung der Änderung</t>
  </si>
  <si>
    <t>Ersterstellung</t>
  </si>
  <si>
    <t>Anpassung EU-Logo</t>
  </si>
  <si>
    <t>V 1.0.0</t>
  </si>
  <si>
    <t>V 1.0.1</t>
  </si>
  <si>
    <t>V 1.2</t>
  </si>
  <si>
    <t>V 1.3</t>
  </si>
  <si>
    <t>Begrenzung der Anzahl der Tagwerke für Positionen 3 bis 7 des Betreuungsplanes (nur die Eingabe von ganzen Zahlen ist möglich)</t>
  </si>
  <si>
    <t>Änderung des Hinweises auf Seite 1, Änderung der Bezeichnung „Bildungsstand“ in „Berufsabschluss“ und Hinterlegung der aktuellen Kataloge für Berufsabschluss und Erwerbsstatus, Änderung des Punktes 2.9 der Erklärung des Antragstellers in: „…an das für die Verwaltung und Durchführung des ESF zuständige Thüringer Ministerium …“ und Ergänzung des Hinweises im Betreuungsplan um „Maßgeblich ist der Zeitpunkt der Antragstellung.“</t>
  </si>
  <si>
    <t>V 1.4</t>
  </si>
  <si>
    <t>Wurden/werden Zuwendungen von anderen öffentlichen Stellen für denselben Förder-
zweck (Beratungen) beantragt oder bewilligt (z. B. BAFA, Agentur für Arbeit, Jobcenter?)</t>
  </si>
  <si>
    <t>Hinweis: Gemäß Punkt 4.2 der Richtlinie können Antragsteller, die bereits einen Existenzgründer-
pass des Freistaats Thüringen in voller Höhe erhalten haben, innerhalb eines Zeitraumes von 
24 Monaten nach Ablauf dieser Förderung keine Förderung für den gleichen oder einen vergleich-
baren Zweck erhalten.</t>
  </si>
  <si>
    <t>Anpassung ANBest-P, Aktualisierung der Angaben zum Antragsteller, 
Ergänzung des Hinweises im Betreuungsplan, Formale Änderung (Anlage 1)</t>
  </si>
  <si>
    <t>V 1.5</t>
  </si>
  <si>
    <t>V 1.6</t>
  </si>
  <si>
    <t>Anpassung des Hinweises in der Anlage 1 (Betreuungsplan)</t>
  </si>
  <si>
    <t>Anpassung des Hinweises auf Seite 2</t>
  </si>
  <si>
    <t>V 1.7</t>
  </si>
  <si>
    <t>Umstellung auf Office-Version ab 2007 (Format .xlsx),
Entfernen der ANBest-P (da über den Downloadbereich des Förderprogramms auf gfaw-thueringen.de abrufbar)</t>
  </si>
  <si>
    <t>§ 264 Strafgesetzbuch und §§ 3-5 Subventionsgesetz (nicht mit einreichen, verbleiben beim Antragsteller)</t>
  </si>
  <si>
    <t>ANBest-P (abrufbar über den Downloadbereich des Förderprogramms auf: gfaw-thueringen.de, verbleibt beim Antragsteller)</t>
  </si>
  <si>
    <t>V 1.8</t>
  </si>
  <si>
    <r>
      <t xml:space="preserve">Hinweis: Mögliche Zuwendungen aus anderen Programmen haben </t>
    </r>
    <r>
      <rPr>
        <i/>
        <sz val="8"/>
        <color indexed="30"/>
        <rFont val="Arial"/>
        <family val="2"/>
      </rPr>
      <t>Vorrang vor Zuwendungen 
aus dieser Richtlinie.</t>
    </r>
  </si>
  <si>
    <t>Höhe von 1.500,00 € und bei Unternehmensnachfolge bis zu 2.100,00 € anerkannt. Alle beantragten Förderbausteine müssen</t>
  </si>
  <si>
    <t>Erfolgt die Gründung innerhalb der ersten drei Monate nach Projektbeginn sind alle Beratungen und Seminare bis max. sechs Monate nach Gründung abzuschließen. Das Projektende ist entsprechend zu verkürzen. Verschiebt sich die Gründung auf einen späteren Zeitpunkt (mehr als drei Monate nach Projektbeginn) beträgt die Förderdauer maximal neun Monate.</t>
  </si>
  <si>
    <t>Anpassung des zweiten Hinweises der Seite 2 und des ersten Hinweises der Anlage 1, Ergänzung des Hinweises zur Förderdauer auf Seite 1</t>
  </si>
  <si>
    <t>II. Projektbezeichnung und Förderdauer (sechs Monate nach Gründung, jedoch max. neun Monate)</t>
  </si>
  <si>
    <t>im Projektzeitraum in Anspruch genommen werden. Bitte beachten Sie die Hinweise zur Förderdauer auf Seite 1.</t>
  </si>
  <si>
    <t>seit wann?</t>
  </si>
  <si>
    <t>Sind Sie bereits im Nebenerwerb selbstständig tätig?</t>
  </si>
  <si>
    <t>V 1.9</t>
  </si>
  <si>
    <r>
      <t xml:space="preserve">Der vorzeitige Maßnahmebeginn 
erfolgt auf eigenes Risiko und es 
besteht </t>
    </r>
    <r>
      <rPr>
        <b/>
        <u/>
        <sz val="11"/>
        <color indexed="10"/>
        <rFont val="Arial"/>
        <family val="2"/>
      </rPr>
      <t>kein</t>
    </r>
    <r>
      <rPr>
        <b/>
        <sz val="11"/>
        <color indexed="10"/>
        <rFont val="Arial"/>
        <family val="2"/>
      </rPr>
      <t xml:space="preserve"> Rechtsanspruch auf 
eine Förderung.</t>
    </r>
  </si>
  <si>
    <t>eine Förderung besteht.</t>
  </si>
  <si>
    <t>ihm bekannt ist, dass bei vorzeitigem Maßnahmebeginn kein Anspruch auf</t>
  </si>
  <si>
    <t>Anpassung  an neue Richtlinie (Anpassung der Hinweise auf Seite 1 und Änderung der Punkte 2.1 ff. der subventionserheblichen Erklärungen des Antragstellers)</t>
  </si>
  <si>
    <t>mit dem Projekt noch nicht begonnen wurde. Maßgeblich hierfür ist der Eingang des Antrages bei der GFAW.</t>
  </si>
  <si>
    <t>Bezeich. der Geschäfts-
idee/des Vorhabens:</t>
  </si>
  <si>
    <t>Ich beantrage, dass ich mit der Beratung/dem Seminar auf eigenes Risiko vorzeitig beginnen kann, ohne dass die Bewilligung erfolgt ist.</t>
  </si>
  <si>
    <t>V 1.10</t>
  </si>
  <si>
    <t>Richtlinie über die Gewährung von Zuschüssen aus Mitteln des Europäischen Sozialfonds und/oder des Freistaats Thüringen zur Erhöhung der Stabilität von gewerblichen und freiberuflichen Unternehmensgründungen (Gründerrichtlinie) - Gründungsberatungen durch Gewährung von Existenzgründerpässen</t>
  </si>
  <si>
    <t>Änderung der Formatierung zum ausführlichen Richtlinientext</t>
  </si>
  <si>
    <t>V 1.11</t>
  </si>
  <si>
    <t>Vorbereitung für eCohesion-Nutzung</t>
  </si>
  <si>
    <t>TGWERK14</t>
  </si>
  <si>
    <t>ANZAHL</t>
  </si>
  <si>
    <t>DFS-Katalog-Kürzel zur Übergabe:</t>
  </si>
  <si>
    <t>EXGRUEND</t>
  </si>
  <si>
    <t>Existenzgründung</t>
  </si>
  <si>
    <t>Unternehmensnachfolge/-übernahme</t>
  </si>
  <si>
    <t xml:space="preserve"> </t>
  </si>
  <si>
    <t>NACHFOLG</t>
  </si>
  <si>
    <t>unter einem Jahr</t>
  </si>
  <si>
    <t>ab einem Jahr</t>
  </si>
  <si>
    <t>AL</t>
  </si>
  <si>
    <t>LZA</t>
  </si>
  <si>
    <t>BERSTEUER</t>
  </si>
  <si>
    <t>BERRECHT</t>
  </si>
  <si>
    <t>BERMTEC</t>
  </si>
  <si>
    <t>MESSE</t>
  </si>
  <si>
    <t>SEMKAUFM</t>
  </si>
  <si>
    <t>SEMVERTR</t>
  </si>
  <si>
    <t>SEMBSTMAN</t>
  </si>
  <si>
    <t>SEMRECHT</t>
  </si>
  <si>
    <t>SEMEDV</t>
  </si>
  <si>
    <t>SEMBRANCHE</t>
  </si>
  <si>
    <t>EMEINZEL</t>
  </si>
  <si>
    <t>EMZUS</t>
  </si>
  <si>
    <t>V 1.12</t>
  </si>
  <si>
    <t>4. Erklärung zum Datenschutz</t>
  </si>
  <si>
    <t>Der Antragsteller bestätigt die Kenntnisnahme der "Datenschutzerklärung Förderverfahren". Hierfür ist das</t>
  </si>
  <si>
    <t>Formular »Bestätigung der Kenntnisnahme der "Datenschutzerklärung Förderverfahren"« zu unterzeichnen</t>
  </si>
  <si>
    <t>(Dokumente abrufbar über den Downloadbereich des Förderprogramms auf: gfaw-thueringen.de). Das</t>
  </si>
  <si>
    <t>Formular verbleibt beim Antragsteller und ist der GFAW auf Anforderung vorzulegen.</t>
  </si>
  <si>
    <t>Anpassung der Erklärung zum Datenschutz und der Standardeinheitskosten für Messen von 50,00 € auf 35,00 €, Löschen des Personalausweises als Bestandteil des Antrages (Seite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</si>
</sst>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00"/>
    <numFmt numFmtId="165" formatCode="#,##0.00\ &quot;€&quot;"/>
    <numFmt numFmtId="166" formatCode="_-* #,##0.00\ [$€-1]_-;\-* #,##0.00\ [$€-1]_-;_-* &quot;-&quot;??\ [$€-1]_-"/>
    <numFmt numFmtId="167" formatCode="dd/mm/yy;@"/>
    <numFmt numFmtId="168" formatCode=";;;&quot;X&quot;"/>
    <numFmt numFmtId="169" formatCode="#,##0.00;\-#,##0.00;"/>
  </numFmts>
  <fonts count="62" x14ac:knownFonts="1">
    <font>
      <sz val="10"/>
      <name val="Arial"/>
    </font>
    <font>
      <sz val="10"/>
      <name val="Arial"/>
      <family val="2"/>
    </font>
    <font>
      <sz val="9"/>
      <name val="Arial"/>
      <family val="2"/>
    </font>
    <font>
      <b/>
      <sz val="9"/>
      <name val="Arial"/>
      <family val="2"/>
    </font>
    <font>
      <b/>
      <sz val="9"/>
      <name val="Arial"/>
      <family val="2"/>
    </font>
    <font>
      <sz val="8"/>
      <name val="Arial"/>
      <family val="2"/>
    </font>
    <font>
      <sz val="8"/>
      <name val="Arial"/>
      <family val="2"/>
    </font>
    <font>
      <sz val="7"/>
      <name val="Arial"/>
      <family val="2"/>
    </font>
    <font>
      <u/>
      <sz val="10"/>
      <color indexed="12"/>
      <name val="Arial"/>
      <family val="2"/>
    </font>
    <font>
      <sz val="9"/>
      <name val="Arial"/>
      <family val="2"/>
    </font>
    <font>
      <sz val="11"/>
      <name val="Arial"/>
      <family val="2"/>
    </font>
    <font>
      <b/>
      <sz val="9"/>
      <color indexed="10"/>
      <name val="Arial"/>
      <family val="2"/>
    </font>
    <font>
      <b/>
      <sz val="8"/>
      <name val="Arial"/>
      <family val="2"/>
    </font>
    <font>
      <i/>
      <sz val="8"/>
      <name val="Arial"/>
      <family val="2"/>
    </font>
    <font>
      <b/>
      <sz val="11"/>
      <name val="Arial"/>
      <family val="2"/>
    </font>
    <font>
      <u/>
      <sz val="9"/>
      <name val="Arial"/>
      <family val="2"/>
    </font>
    <font>
      <sz val="9"/>
      <color indexed="81"/>
      <name val="Arial"/>
      <family val="2"/>
    </font>
    <font>
      <b/>
      <sz val="8"/>
      <color indexed="10"/>
      <name val="Arial"/>
      <family val="2"/>
    </font>
    <font>
      <sz val="9"/>
      <color indexed="8"/>
      <name val="Arial"/>
      <family val="2"/>
    </font>
    <font>
      <i/>
      <sz val="9"/>
      <name val="Arial"/>
      <family val="2"/>
    </font>
    <font>
      <b/>
      <sz val="11"/>
      <color indexed="10"/>
      <name val="Arial"/>
      <family val="2"/>
    </font>
    <font>
      <b/>
      <sz val="11"/>
      <name val="Arial"/>
      <family val="2"/>
    </font>
    <font>
      <b/>
      <i/>
      <u/>
      <sz val="8"/>
      <name val="Arial"/>
      <family val="2"/>
    </font>
    <font>
      <u/>
      <sz val="9"/>
      <color indexed="12"/>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52"/>
      <name val="Arial"/>
      <family val="2"/>
    </font>
    <font>
      <sz val="12"/>
      <color indexed="10"/>
      <name val="Arial"/>
      <family val="2"/>
    </font>
    <font>
      <b/>
      <sz val="12"/>
      <color indexed="9"/>
      <name val="Arial"/>
      <family val="2"/>
    </font>
    <font>
      <b/>
      <sz val="12"/>
      <name val="Arial"/>
      <family val="2"/>
    </font>
    <font>
      <b/>
      <sz val="8"/>
      <color indexed="8"/>
      <name val="Arial"/>
      <family val="2"/>
    </font>
    <font>
      <b/>
      <sz val="9"/>
      <color indexed="8"/>
      <name val="Arial"/>
      <family val="2"/>
    </font>
    <font>
      <b/>
      <sz val="10"/>
      <color indexed="10"/>
      <name val="Arial"/>
      <family val="2"/>
    </font>
    <font>
      <b/>
      <i/>
      <u/>
      <sz val="8"/>
      <color indexed="10"/>
      <name val="Arial"/>
      <family val="2"/>
    </font>
    <font>
      <sz val="9"/>
      <color indexed="10"/>
      <name val="Arial"/>
      <family val="2"/>
    </font>
    <font>
      <b/>
      <u/>
      <sz val="9"/>
      <color indexed="10"/>
      <name val="Arial"/>
      <family val="2"/>
    </font>
    <font>
      <sz val="9"/>
      <color indexed="9"/>
      <name val="Arial"/>
      <family val="2"/>
    </font>
    <font>
      <sz val="10"/>
      <name val="Arial"/>
      <family val="2"/>
    </font>
    <font>
      <sz val="8"/>
      <color indexed="10"/>
      <name val="Arial"/>
      <family val="2"/>
    </font>
    <font>
      <sz val="9"/>
      <name val="Arial"/>
      <family val="2"/>
    </font>
    <font>
      <b/>
      <sz val="20"/>
      <name val="Arial"/>
      <family val="2"/>
    </font>
    <font>
      <b/>
      <sz val="16"/>
      <name val="Arial"/>
      <family val="2"/>
    </font>
    <font>
      <i/>
      <sz val="8"/>
      <color indexed="30"/>
      <name val="Arial"/>
      <family val="2"/>
    </font>
    <font>
      <sz val="9"/>
      <color theme="1"/>
      <name val="Arial"/>
      <family val="2"/>
    </font>
    <font>
      <i/>
      <sz val="8"/>
      <color rgb="FF0070C0"/>
      <name val="Arial"/>
      <family val="2"/>
    </font>
    <font>
      <b/>
      <sz val="9"/>
      <color rgb="FF0070C0"/>
      <name val="Arial"/>
      <family val="2"/>
    </font>
    <font>
      <sz val="9"/>
      <color rgb="FF0070C0"/>
      <name val="Arial"/>
      <family val="2"/>
    </font>
    <font>
      <sz val="9"/>
      <color rgb="FFFF0000"/>
      <name val="Arial"/>
      <family val="2"/>
    </font>
    <font>
      <sz val="8"/>
      <color theme="0"/>
      <name val="Arial"/>
      <family val="2"/>
    </font>
    <font>
      <b/>
      <u/>
      <sz val="11"/>
      <color indexed="10"/>
      <name val="Arial"/>
      <family val="2"/>
    </font>
  </fonts>
  <fills count="30">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2"/>
      </patternFill>
    </fill>
    <fill>
      <patternFill patternType="solid">
        <fgColor indexed="45"/>
      </patternFill>
    </fill>
    <fill>
      <patternFill patternType="solid">
        <fgColor indexed="55"/>
      </patternFill>
    </fill>
    <fill>
      <patternFill patternType="solid">
        <fgColor indexed="9"/>
        <bgColor indexed="64"/>
      </patternFill>
    </fill>
    <fill>
      <patternFill patternType="mediumGray">
        <fgColor indexed="9"/>
        <bgColor indexed="9"/>
      </patternFill>
    </fill>
    <fill>
      <patternFill patternType="solid">
        <fgColor indexed="43"/>
        <bgColor indexed="8"/>
      </patternFill>
    </fill>
    <fill>
      <patternFill patternType="solid">
        <fgColor indexed="43"/>
        <bgColor indexed="64"/>
      </patternFill>
    </fill>
    <fill>
      <patternFill patternType="solid">
        <fgColor theme="0" tint="-0.14999847407452621"/>
        <bgColor indexed="64"/>
      </patternFill>
    </fill>
    <fill>
      <patternFill patternType="solid">
        <fgColor rgb="FFFFFFCC"/>
        <bgColor indexed="8"/>
      </patternFill>
    </fill>
    <fill>
      <patternFill patternType="solid">
        <fgColor rgb="FFFFFFCC"/>
        <bgColor indexed="64"/>
      </patternFill>
    </fill>
    <fill>
      <patternFill patternType="solid">
        <fgColor theme="3" tint="0.79998168889431442"/>
        <bgColor indexed="64"/>
      </patternFill>
    </fill>
    <fill>
      <patternFill patternType="solid">
        <fgColor theme="0"/>
        <bgColor indexed="64"/>
      </patternFill>
    </fill>
    <fill>
      <patternFill patternType="solid">
        <fgColor theme="6" tint="0.39997558519241921"/>
        <bgColor indexed="64"/>
      </patternFill>
    </fill>
    <fill>
      <patternFill patternType="solid">
        <fgColor rgb="FFFFFFCC"/>
        <bgColor indexed="9"/>
      </patternFill>
    </fill>
    <fill>
      <patternFill patternType="solid">
        <fgColor rgb="FFFCD5B5"/>
        <bgColor indexed="64"/>
      </patternFill>
    </fill>
    <fill>
      <patternFill patternType="solid">
        <fgColor theme="6" tint="-0.249977111117893"/>
        <bgColor indexed="64"/>
      </patternFill>
    </fill>
  </fills>
  <borders count="77">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hair">
        <color indexed="64"/>
      </bottom>
      <diagonal/>
    </border>
    <border>
      <left/>
      <right/>
      <top style="medium">
        <color indexed="10"/>
      </top>
      <bottom/>
      <diagonal/>
    </border>
    <border>
      <left/>
      <right style="medium">
        <color indexed="10"/>
      </right>
      <top style="medium">
        <color indexed="10"/>
      </top>
      <bottom/>
      <diagonal/>
    </border>
    <border>
      <left style="medium">
        <color indexed="10"/>
      </left>
      <right/>
      <top style="medium">
        <color indexed="10"/>
      </top>
      <bottom/>
      <diagonal/>
    </border>
    <border>
      <left/>
      <right style="thin">
        <color indexed="64"/>
      </right>
      <top style="thin">
        <color indexed="64"/>
      </top>
      <bottom style="hair">
        <color indexed="64"/>
      </bottom>
      <diagonal/>
    </border>
    <border>
      <left style="thin">
        <color indexed="64"/>
      </left>
      <right/>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bottom style="double">
        <color indexed="64"/>
      </bottom>
      <diagonal/>
    </border>
    <border>
      <left/>
      <right style="hair">
        <color indexed="64"/>
      </right>
      <top style="thin">
        <color indexed="64"/>
      </top>
      <bottom style="thin">
        <color indexed="64"/>
      </bottom>
      <diagonal/>
    </border>
    <border>
      <left/>
      <right/>
      <top style="double">
        <color indexed="64"/>
      </top>
      <bottom style="double">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10"/>
      </left>
      <right/>
      <top/>
      <bottom/>
      <diagonal/>
    </border>
    <border>
      <left/>
      <right style="medium">
        <color indexed="10"/>
      </right>
      <top/>
      <bottom/>
      <diagonal/>
    </border>
    <border>
      <left style="medium">
        <color indexed="10"/>
      </left>
      <right/>
      <top/>
      <bottom style="medium">
        <color indexed="10"/>
      </bottom>
      <diagonal/>
    </border>
    <border>
      <left/>
      <right/>
      <top/>
      <bottom style="medium">
        <color indexed="10"/>
      </bottom>
      <diagonal/>
    </border>
    <border>
      <left/>
      <right style="medium">
        <color indexed="10"/>
      </right>
      <top/>
      <bottom style="medium">
        <color indexed="10"/>
      </bottom>
      <diagonal/>
    </border>
    <border>
      <left style="hair">
        <color indexed="64"/>
      </left>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bottom/>
      <diagonal/>
    </border>
    <border>
      <left style="hair">
        <color indexed="64"/>
      </left>
      <right/>
      <top/>
      <bottom style="thin">
        <color indexed="64"/>
      </bottom>
      <diagonal/>
    </border>
    <border>
      <left/>
      <right style="hair">
        <color indexed="64"/>
      </right>
      <top/>
      <bottom style="hair">
        <color indexed="64"/>
      </bottom>
      <diagonal/>
    </border>
    <border>
      <left/>
      <right style="hair">
        <color indexed="64"/>
      </right>
      <top/>
      <bottom style="thin">
        <color indexed="64"/>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style="thin">
        <color indexed="64"/>
      </left>
      <right/>
      <top style="hair">
        <color indexed="64"/>
      </top>
      <bottom/>
      <diagonal/>
    </border>
    <border>
      <left/>
      <right/>
      <top/>
      <bottom style="double">
        <color theme="0" tint="-0.499984740745262"/>
      </bottom>
      <diagonal/>
    </border>
    <border>
      <left/>
      <right/>
      <top style="double">
        <color theme="0" tint="-0.499984740745262"/>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5">
    <xf numFmtId="0" fontId="0" fillId="0" borderId="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2" borderId="0" applyNumberFormat="0" applyBorder="0" applyAlignment="0" applyProtection="0"/>
    <xf numFmtId="0" fontId="24" fillId="5" borderId="0" applyNumberFormat="0" applyBorder="0" applyAlignment="0" applyProtection="0"/>
    <xf numFmtId="0" fontId="24" fillId="3"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4" borderId="0" applyNumberFormat="0" applyBorder="0" applyAlignment="0" applyProtection="0"/>
    <xf numFmtId="0" fontId="24" fillId="6" borderId="0" applyNumberFormat="0" applyBorder="0" applyAlignment="0" applyProtection="0"/>
    <xf numFmtId="0" fontId="24" fillId="8" borderId="0" applyNumberFormat="0" applyBorder="0" applyAlignment="0" applyProtection="0"/>
    <xf numFmtId="0" fontId="24" fillId="3" borderId="0" applyNumberFormat="0" applyBorder="0" applyAlignment="0" applyProtection="0"/>
    <xf numFmtId="0" fontId="25" fillId="9" borderId="0" applyNumberFormat="0" applyBorder="0" applyAlignment="0" applyProtection="0"/>
    <xf numFmtId="0" fontId="25" fillId="7" borderId="0" applyNumberFormat="0" applyBorder="0" applyAlignment="0" applyProtection="0"/>
    <xf numFmtId="0" fontId="25" fillId="4" borderId="0" applyNumberFormat="0" applyBorder="0" applyAlignment="0" applyProtection="0"/>
    <xf numFmtId="0" fontId="25" fillId="6" borderId="0" applyNumberFormat="0" applyBorder="0" applyAlignment="0" applyProtection="0"/>
    <xf numFmtId="0" fontId="25" fillId="9" borderId="0" applyNumberFormat="0" applyBorder="0" applyAlignment="0" applyProtection="0"/>
    <xf numFmtId="0" fontId="25" fillId="3"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3" borderId="0" applyNumberFormat="0" applyBorder="0" applyAlignment="0" applyProtection="0"/>
    <xf numFmtId="0" fontId="26" fillId="2" borderId="1" applyNumberFormat="0" applyAlignment="0" applyProtection="0"/>
    <xf numFmtId="0" fontId="27" fillId="2" borderId="2" applyNumberFormat="0" applyAlignment="0" applyProtection="0"/>
    <xf numFmtId="0" fontId="28" fillId="3"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166" fontId="9" fillId="0" borderId="0" applyFont="0" applyFill="0" applyBorder="0" applyAlignment="0" applyProtection="0"/>
    <xf numFmtId="166" fontId="2" fillId="0" borderId="0" applyFont="0" applyFill="0" applyBorder="0" applyAlignment="0" applyProtection="0"/>
    <xf numFmtId="0" fontId="31" fillId="14" borderId="0" applyNumberFormat="0" applyBorder="0" applyAlignment="0" applyProtection="0"/>
    <xf numFmtId="0" fontId="8" fillId="0" borderId="0" applyNumberFormat="0" applyFill="0" applyBorder="0" applyAlignment="0" applyProtection="0">
      <alignment vertical="top"/>
      <protection locked="0"/>
    </xf>
    <xf numFmtId="0" fontId="32" fillId="3" borderId="0" applyNumberFormat="0" applyBorder="0" applyAlignment="0" applyProtection="0"/>
    <xf numFmtId="0" fontId="1" fillId="4" borderId="4" applyNumberFormat="0" applyFont="0" applyAlignment="0" applyProtection="0"/>
    <xf numFmtId="0" fontId="33" fillId="15" borderId="0" applyNumberFormat="0" applyBorder="0" applyAlignment="0" applyProtection="0"/>
    <xf numFmtId="0" fontId="49" fillId="0" borderId="0"/>
    <xf numFmtId="0" fontId="55" fillId="0" borderId="0"/>
    <xf numFmtId="0" fontId="51" fillId="0" borderId="0"/>
    <xf numFmtId="0" fontId="1" fillId="0" borderId="0" applyBorder="0"/>
    <xf numFmtId="0" fontId="1" fillId="0" borderId="0"/>
    <xf numFmtId="0" fontId="49" fillId="0" borderId="0"/>
    <xf numFmtId="0" fontId="2" fillId="0" borderId="0"/>
    <xf numFmtId="0" fontId="9" fillId="0" borderId="0"/>
    <xf numFmtId="0" fontId="9" fillId="0" borderId="0"/>
    <xf numFmtId="0" fontId="2" fillId="0" borderId="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0" borderId="0" applyNumberFormat="0" applyFill="0" applyBorder="0" applyAlignment="0" applyProtection="0"/>
    <xf numFmtId="0" fontId="40" fillId="16" borderId="9" applyNumberFormat="0" applyAlignment="0" applyProtection="0"/>
  </cellStyleXfs>
  <cellXfs count="825">
    <xf numFmtId="0" fontId="0" fillId="0" borderId="0" xfId="0"/>
    <xf numFmtId="0" fontId="9" fillId="0" borderId="0" xfId="0" applyFont="1" applyAlignment="1" applyProtection="1">
      <alignment vertical="center"/>
    </xf>
    <xf numFmtId="49" fontId="12" fillId="0" borderId="0" xfId="45" applyNumberFormat="1" applyFont="1" applyFill="1" applyAlignment="1" applyProtection="1">
      <alignment horizontal="left" vertical="top"/>
    </xf>
    <xf numFmtId="49" fontId="5" fillId="0" borderId="0" xfId="0" applyNumberFormat="1" applyFont="1" applyFill="1" applyAlignment="1" applyProtection="1">
      <alignment horizontal="left" vertical="top"/>
    </xf>
    <xf numFmtId="49" fontId="5" fillId="0" borderId="0" xfId="41" applyNumberFormat="1" applyFont="1" applyFill="1" applyAlignment="1" applyProtection="1">
      <alignment horizontal="left" vertical="top"/>
    </xf>
    <xf numFmtId="49" fontId="17" fillId="0" borderId="0" xfId="41" applyNumberFormat="1" applyFont="1" applyFill="1" applyAlignment="1" applyProtection="1">
      <alignment horizontal="right" vertical="top"/>
    </xf>
    <xf numFmtId="49" fontId="12" fillId="0" borderId="0" xfId="0" applyNumberFormat="1" applyFont="1" applyFill="1" applyAlignment="1" applyProtection="1">
      <alignment horizontal="left" vertical="top"/>
    </xf>
    <xf numFmtId="49" fontId="5" fillId="0" borderId="0" xfId="45" applyNumberFormat="1" applyFont="1" applyFill="1" applyAlignment="1" applyProtection="1">
      <alignment horizontal="left" vertical="top"/>
    </xf>
    <xf numFmtId="49" fontId="5" fillId="0" borderId="0" xfId="0" applyNumberFormat="1" applyFont="1" applyFill="1" applyAlignment="1" applyProtection="1">
      <alignment horizontal="left" vertical="top" indent="1"/>
    </xf>
    <xf numFmtId="49" fontId="5" fillId="0" borderId="0" xfId="0" applyNumberFormat="1" applyFont="1" applyFill="1" applyAlignment="1" applyProtection="1">
      <alignment horizontal="right" vertical="top"/>
    </xf>
    <xf numFmtId="0" fontId="13" fillId="0" borderId="0" xfId="45" applyNumberFormat="1" applyFont="1" applyAlignment="1" applyProtection="1">
      <alignment horizontal="right" vertical="center"/>
      <protection hidden="1"/>
    </xf>
    <xf numFmtId="0" fontId="13" fillId="0" borderId="0" xfId="45" applyFont="1" applyAlignment="1" applyProtection="1">
      <alignment horizontal="right" vertical="center"/>
      <protection hidden="1"/>
    </xf>
    <xf numFmtId="0" fontId="9" fillId="0" borderId="10" xfId="0" applyFont="1" applyBorder="1" applyAlignment="1" applyProtection="1">
      <alignment vertical="center"/>
    </xf>
    <xf numFmtId="0" fontId="9" fillId="0" borderId="11" xfId="0" applyFont="1" applyBorder="1" applyAlignment="1" applyProtection="1">
      <alignment vertical="center"/>
    </xf>
    <xf numFmtId="0" fontId="9" fillId="0" borderId="12" xfId="0" applyFont="1" applyBorder="1" applyAlignment="1" applyProtection="1">
      <alignment vertical="center"/>
    </xf>
    <xf numFmtId="0" fontId="13" fillId="0" borderId="0" xfId="41" applyFont="1" applyFill="1" applyAlignment="1" applyProtection="1">
      <alignment horizontal="right"/>
      <protection hidden="1"/>
    </xf>
    <xf numFmtId="0" fontId="13" fillId="0" borderId="0" xfId="41" applyFont="1" applyFill="1" applyAlignment="1" applyProtection="1">
      <alignment horizontal="right" vertical="top"/>
      <protection hidden="1"/>
    </xf>
    <xf numFmtId="0" fontId="5" fillId="0" borderId="13" xfId="0" applyNumberFormat="1" applyFont="1" applyBorder="1" applyAlignment="1" applyProtection="1">
      <alignment horizontal="left" vertical="center" indent="1"/>
    </xf>
    <xf numFmtId="0" fontId="5" fillId="0" borderId="10" xfId="0" applyFont="1" applyBorder="1" applyAlignment="1" applyProtection="1">
      <alignment vertical="center"/>
    </xf>
    <xf numFmtId="0" fontId="5" fillId="0" borderId="14" xfId="0" applyNumberFormat="1" applyFont="1" applyBorder="1" applyAlignment="1" applyProtection="1">
      <alignment horizontal="left" vertical="center" indent="1"/>
    </xf>
    <xf numFmtId="0" fontId="5" fillId="0" borderId="11" xfId="0" applyFont="1" applyBorder="1" applyAlignment="1" applyProtection="1">
      <alignment vertical="center"/>
    </xf>
    <xf numFmtId="0" fontId="5" fillId="0" borderId="15" xfId="0" applyNumberFormat="1" applyFont="1" applyBorder="1" applyAlignment="1" applyProtection="1">
      <alignment horizontal="left" vertical="center" indent="1"/>
    </xf>
    <xf numFmtId="0" fontId="5" fillId="0" borderId="12" xfId="0" applyFont="1" applyBorder="1" applyAlignment="1" applyProtection="1">
      <alignment vertical="center"/>
    </xf>
    <xf numFmtId="0" fontId="47" fillId="0" borderId="0" xfId="0" applyFont="1" applyAlignment="1" applyProtection="1">
      <alignment vertical="center"/>
    </xf>
    <xf numFmtId="0" fontId="2" fillId="0" borderId="0" xfId="0" applyFont="1" applyFill="1" applyAlignment="1" applyProtection="1">
      <alignment vertical="center"/>
      <protection hidden="1"/>
    </xf>
    <xf numFmtId="0" fontId="49" fillId="0" borderId="0" xfId="0" applyFont="1" applyAlignment="1" applyProtection="1">
      <alignment vertical="center"/>
      <protection hidden="1"/>
    </xf>
    <xf numFmtId="0" fontId="14" fillId="0" borderId="0" xfId="0" applyFont="1" applyFill="1" applyAlignment="1" applyProtection="1">
      <alignment vertical="center"/>
      <protection hidden="1"/>
    </xf>
    <xf numFmtId="0" fontId="2" fillId="0" borderId="0" xfId="0" applyFont="1" applyFill="1" applyAlignment="1" applyProtection="1">
      <alignment vertical="top" wrapText="1"/>
      <protection hidden="1"/>
    </xf>
    <xf numFmtId="0" fontId="5" fillId="0" borderId="0" xfId="0" applyFont="1" applyFill="1" applyAlignment="1" applyProtection="1">
      <alignment vertical="top" wrapText="1"/>
      <protection hidden="1"/>
    </xf>
    <xf numFmtId="0" fontId="10" fillId="0" borderId="0" xfId="45" applyFont="1" applyFill="1" applyBorder="1" applyAlignment="1" applyProtection="1">
      <alignment vertical="center"/>
      <protection hidden="1"/>
    </xf>
    <xf numFmtId="0" fontId="2" fillId="0" borderId="0" xfId="45" applyFont="1" applyFill="1" applyBorder="1" applyAlignment="1" applyProtection="1">
      <alignment vertical="center"/>
      <protection hidden="1"/>
    </xf>
    <xf numFmtId="0" fontId="2" fillId="0" borderId="0" xfId="45" applyFont="1" applyFill="1" applyAlignment="1" applyProtection="1">
      <alignment vertical="center"/>
      <protection hidden="1"/>
    </xf>
    <xf numFmtId="0" fontId="5" fillId="0" borderId="16" xfId="45" applyFont="1" applyFill="1" applyBorder="1" applyAlignment="1" applyProtection="1">
      <alignment vertical="top"/>
      <protection hidden="1"/>
    </xf>
    <xf numFmtId="0" fontId="5" fillId="0" borderId="17" xfId="45" applyFont="1" applyFill="1" applyBorder="1" applyAlignment="1" applyProtection="1">
      <alignment vertical="top"/>
      <protection hidden="1"/>
    </xf>
    <xf numFmtId="0" fontId="5" fillId="0" borderId="18" xfId="45" applyFont="1" applyFill="1" applyBorder="1" applyAlignment="1" applyProtection="1">
      <alignment vertical="top"/>
      <protection hidden="1"/>
    </xf>
    <xf numFmtId="0" fontId="5" fillId="0" borderId="19" xfId="45" applyFont="1" applyFill="1" applyBorder="1" applyAlignment="1" applyProtection="1">
      <alignment vertical="top"/>
      <protection hidden="1"/>
    </xf>
    <xf numFmtId="0" fontId="5" fillId="0" borderId="0" xfId="45" applyFont="1" applyFill="1" applyBorder="1" applyAlignment="1" applyProtection="1">
      <alignment vertical="top"/>
      <protection hidden="1"/>
    </xf>
    <xf numFmtId="0" fontId="5" fillId="0" borderId="20" xfId="45" applyFont="1" applyFill="1" applyBorder="1" applyAlignment="1" applyProtection="1">
      <alignment vertical="top"/>
      <protection hidden="1"/>
    </xf>
    <xf numFmtId="0" fontId="5" fillId="0" borderId="21" xfId="45" applyFont="1" applyFill="1" applyBorder="1" applyAlignment="1" applyProtection="1">
      <alignment vertical="top"/>
      <protection hidden="1"/>
    </xf>
    <xf numFmtId="0" fontId="5" fillId="0" borderId="22" xfId="45" applyFont="1" applyFill="1" applyBorder="1" applyAlignment="1" applyProtection="1">
      <alignment vertical="top"/>
      <protection hidden="1"/>
    </xf>
    <xf numFmtId="0" fontId="5" fillId="0" borderId="23" xfId="45" applyFont="1" applyFill="1" applyBorder="1" applyAlignment="1" applyProtection="1">
      <alignment vertical="top"/>
      <protection hidden="1"/>
    </xf>
    <xf numFmtId="0" fontId="2" fillId="0" borderId="0" xfId="45" applyFont="1" applyAlignment="1" applyProtection="1">
      <alignment vertical="center"/>
      <protection hidden="1"/>
    </xf>
    <xf numFmtId="0" fontId="5" fillId="0" borderId="24" xfId="45" applyFont="1" applyFill="1" applyBorder="1" applyAlignment="1" applyProtection="1">
      <alignment horizontal="left" vertical="center" indent="2"/>
      <protection hidden="1"/>
    </xf>
    <xf numFmtId="0" fontId="5" fillId="0" borderId="25" xfId="45" applyFont="1" applyFill="1" applyBorder="1" applyAlignment="1" applyProtection="1">
      <alignment horizontal="left" vertical="center" indent="2"/>
      <protection hidden="1"/>
    </xf>
    <xf numFmtId="0" fontId="5" fillId="17" borderId="24" xfId="45" applyNumberFormat="1" applyFont="1" applyFill="1" applyBorder="1" applyAlignment="1" applyProtection="1">
      <alignment horizontal="left" vertical="center" indent="2"/>
      <protection hidden="1"/>
    </xf>
    <xf numFmtId="0" fontId="5" fillId="17" borderId="25" xfId="45" applyNumberFormat="1" applyFont="1" applyFill="1" applyBorder="1" applyAlignment="1" applyProtection="1">
      <alignment horizontal="left" vertical="center" indent="2"/>
      <protection hidden="1"/>
    </xf>
    <xf numFmtId="0" fontId="3" fillId="21" borderId="26" xfId="0" applyFont="1" applyFill="1" applyBorder="1" applyAlignment="1" applyProtection="1">
      <alignment horizontal="left" vertical="center" indent="1"/>
      <protection hidden="1"/>
    </xf>
    <xf numFmtId="0" fontId="3" fillId="21" borderId="24" xfId="0" applyFont="1" applyFill="1" applyBorder="1" applyAlignment="1" applyProtection="1">
      <alignment horizontal="left" vertical="center" indent="1"/>
      <protection hidden="1"/>
    </xf>
    <xf numFmtId="0" fontId="3" fillId="21" borderId="25" xfId="0" applyFont="1" applyFill="1" applyBorder="1" applyAlignment="1" applyProtection="1">
      <alignment horizontal="left" vertical="center" indent="1"/>
      <protection hidden="1"/>
    </xf>
    <xf numFmtId="0" fontId="2" fillId="0" borderId="0" xfId="0" applyFont="1" applyAlignment="1" applyProtection="1">
      <alignment vertical="center"/>
      <protection hidden="1"/>
    </xf>
    <xf numFmtId="0" fontId="3" fillId="0" borderId="16" xfId="0" applyFont="1" applyFill="1" applyBorder="1" applyAlignment="1" applyProtection="1">
      <alignment vertical="center"/>
      <protection hidden="1"/>
    </xf>
    <xf numFmtId="0" fontId="2" fillId="0" borderId="17" xfId="0" applyFont="1" applyFill="1" applyBorder="1" applyAlignment="1" applyProtection="1">
      <alignment vertical="center"/>
      <protection hidden="1"/>
    </xf>
    <xf numFmtId="0" fontId="2" fillId="0" borderId="18" xfId="0" applyFont="1" applyFill="1" applyBorder="1" applyAlignment="1" applyProtection="1">
      <alignment vertical="center"/>
      <protection hidden="1"/>
    </xf>
    <xf numFmtId="0" fontId="2" fillId="0" borderId="19" xfId="45" applyFont="1" applyFill="1" applyBorder="1" applyAlignment="1" applyProtection="1">
      <alignment horizontal="left" vertical="center" indent="1"/>
      <protection hidden="1"/>
    </xf>
    <xf numFmtId="0" fontId="2" fillId="0" borderId="20" xfId="45" applyFont="1" applyFill="1" applyBorder="1" applyAlignment="1" applyProtection="1">
      <alignment vertical="center"/>
      <protection hidden="1"/>
    </xf>
    <xf numFmtId="0" fontId="2" fillId="0" borderId="20" xfId="45" applyFont="1" applyBorder="1" applyAlignment="1" applyProtection="1">
      <alignment vertical="center"/>
      <protection hidden="1"/>
    </xf>
    <xf numFmtId="0" fontId="2" fillId="0" borderId="19" xfId="45" applyFont="1" applyFill="1" applyBorder="1" applyAlignment="1" applyProtection="1">
      <alignment vertical="center"/>
      <protection hidden="1"/>
    </xf>
    <xf numFmtId="0" fontId="2" fillId="0" borderId="0" xfId="45" applyFont="1" applyFill="1" applyBorder="1" applyAlignment="1" applyProtection="1">
      <alignment vertical="center" wrapText="1"/>
      <protection hidden="1"/>
    </xf>
    <xf numFmtId="0" fontId="2" fillId="0" borderId="20" xfId="45" applyFont="1" applyFill="1" applyBorder="1" applyAlignment="1" applyProtection="1">
      <alignment vertical="center" wrapText="1"/>
      <protection hidden="1"/>
    </xf>
    <xf numFmtId="0" fontId="2" fillId="0" borderId="19" xfId="0" applyFont="1" applyFill="1" applyBorder="1" applyAlignment="1" applyProtection="1">
      <alignment horizontal="left" vertical="center" indent="1"/>
      <protection hidden="1"/>
    </xf>
    <xf numFmtId="0" fontId="2" fillId="0" borderId="0" xfId="0" applyFont="1" applyFill="1" applyBorder="1" applyAlignment="1" applyProtection="1">
      <alignment vertical="center"/>
      <protection hidden="1"/>
    </xf>
    <xf numFmtId="0" fontId="2" fillId="0" borderId="0" xfId="0" applyFont="1" applyBorder="1" applyAlignment="1" applyProtection="1">
      <alignment horizontal="right" vertical="center" indent="1"/>
      <protection hidden="1"/>
    </xf>
    <xf numFmtId="0" fontId="7" fillId="0" borderId="15" xfId="45" applyFont="1" applyFill="1" applyBorder="1" applyAlignment="1" applyProtection="1">
      <alignment horizontal="left" vertical="center" indent="1"/>
      <protection hidden="1"/>
    </xf>
    <xf numFmtId="0" fontId="7" fillId="0" borderId="12" xfId="45" applyFont="1" applyFill="1" applyBorder="1" applyAlignment="1" applyProtection="1">
      <alignment horizontal="left" vertical="center" indent="1"/>
      <protection hidden="1"/>
    </xf>
    <xf numFmtId="0" fontId="7" fillId="0" borderId="27" xfId="45" applyFont="1" applyFill="1" applyBorder="1" applyAlignment="1" applyProtection="1">
      <alignment horizontal="left" vertical="center" indent="1"/>
      <protection hidden="1"/>
    </xf>
    <xf numFmtId="0" fontId="2" fillId="0" borderId="19" xfId="45" applyFont="1" applyFill="1" applyBorder="1" applyAlignment="1" applyProtection="1">
      <alignment horizontal="left" vertical="center"/>
      <protection hidden="1"/>
    </xf>
    <xf numFmtId="0" fontId="2" fillId="0" borderId="0" xfId="45" applyFont="1" applyFill="1" applyBorder="1" applyAlignment="1" applyProtection="1">
      <alignment horizontal="left" vertical="center"/>
      <protection hidden="1"/>
    </xf>
    <xf numFmtId="164" fontId="7" fillId="0" borderId="15" xfId="45" applyNumberFormat="1" applyFont="1" applyFill="1" applyBorder="1" applyAlignment="1" applyProtection="1">
      <alignment horizontal="left" vertical="center" indent="1"/>
      <protection hidden="1"/>
    </xf>
    <xf numFmtId="164" fontId="7" fillId="0" borderId="12" xfId="45" applyNumberFormat="1" applyFont="1" applyFill="1" applyBorder="1" applyAlignment="1" applyProtection="1">
      <alignment horizontal="left" vertical="center" indent="1"/>
      <protection hidden="1"/>
    </xf>
    <xf numFmtId="0" fontId="7" fillId="0" borderId="28" xfId="45" applyFont="1" applyFill="1" applyBorder="1" applyAlignment="1" applyProtection="1">
      <alignment horizontal="left" vertical="center" indent="1"/>
      <protection hidden="1"/>
    </xf>
    <xf numFmtId="0" fontId="3" fillId="0" borderId="19" xfId="0" applyFont="1" applyFill="1" applyBorder="1" applyAlignment="1" applyProtection="1">
      <alignment vertical="center"/>
      <protection hidden="1"/>
    </xf>
    <xf numFmtId="0" fontId="2" fillId="0" borderId="20" xfId="0" applyFont="1" applyFill="1" applyBorder="1" applyAlignment="1" applyProtection="1">
      <alignment vertical="center"/>
      <protection hidden="1"/>
    </xf>
    <xf numFmtId="0" fontId="2" fillId="0" borderId="19" xfId="45" applyFont="1" applyBorder="1" applyAlignment="1" applyProtection="1">
      <alignment vertical="center"/>
      <protection hidden="1"/>
    </xf>
    <xf numFmtId="0" fontId="2" fillId="0" borderId="20" xfId="45" applyFont="1" applyFill="1" applyBorder="1" applyAlignment="1" applyProtection="1">
      <alignment horizontal="left" vertical="center"/>
      <protection hidden="1"/>
    </xf>
    <xf numFmtId="0" fontId="2" fillId="0" borderId="19" xfId="0" applyFont="1" applyBorder="1" applyAlignment="1" applyProtection="1">
      <alignment vertical="center"/>
      <protection hidden="1"/>
    </xf>
    <xf numFmtId="0" fontId="2" fillId="0" borderId="0" xfId="45" applyFont="1" applyBorder="1" applyAlignment="1" applyProtection="1">
      <alignment vertical="center"/>
      <protection hidden="1"/>
    </xf>
    <xf numFmtId="0" fontId="2" fillId="0" borderId="19" xfId="45" applyFont="1" applyFill="1" applyBorder="1" applyAlignment="1" applyProtection="1">
      <alignment horizontal="right" vertical="center" indent="1"/>
      <protection hidden="1"/>
    </xf>
    <xf numFmtId="0" fontId="2" fillId="0" borderId="21" xfId="0" applyFont="1" applyFill="1" applyBorder="1" applyAlignment="1" applyProtection="1">
      <alignment vertical="center"/>
      <protection hidden="1"/>
    </xf>
    <xf numFmtId="0" fontId="2" fillId="0" borderId="22" xfId="0" applyFont="1" applyFill="1" applyBorder="1" applyAlignment="1" applyProtection="1">
      <alignment vertical="center"/>
      <protection hidden="1"/>
    </xf>
    <xf numFmtId="0" fontId="2" fillId="0" borderId="23" xfId="0" applyFont="1" applyFill="1" applyBorder="1" applyAlignment="1" applyProtection="1">
      <alignment vertical="center"/>
      <protection hidden="1"/>
    </xf>
    <xf numFmtId="0" fontId="2" fillId="0" borderId="16" xfId="0" applyFont="1" applyFill="1" applyBorder="1" applyAlignment="1" applyProtection="1">
      <alignment vertical="center"/>
      <protection hidden="1"/>
    </xf>
    <xf numFmtId="0" fontId="2" fillId="17" borderId="18" xfId="0" applyFont="1" applyFill="1" applyBorder="1" applyAlignment="1" applyProtection="1">
      <alignment vertical="center"/>
      <protection hidden="1"/>
    </xf>
    <xf numFmtId="0" fontId="2" fillId="0" borderId="20" xfId="0" applyFont="1" applyBorder="1" applyAlignment="1" applyProtection="1">
      <alignment vertical="center"/>
      <protection hidden="1"/>
    </xf>
    <xf numFmtId="0" fontId="2" fillId="0" borderId="19" xfId="0" applyFont="1" applyFill="1" applyBorder="1" applyAlignment="1" applyProtection="1">
      <alignment vertical="center"/>
      <protection hidden="1"/>
    </xf>
    <xf numFmtId="0" fontId="3" fillId="0" borderId="0" xfId="45" applyFont="1" applyFill="1" applyBorder="1" applyAlignment="1" applyProtection="1">
      <alignment vertical="center"/>
      <protection hidden="1"/>
    </xf>
    <xf numFmtId="0" fontId="2" fillId="0" borderId="0" xfId="45" applyFont="1" applyFill="1" applyBorder="1" applyAlignment="1" applyProtection="1">
      <alignment horizontal="right" vertical="center" indent="1"/>
      <protection hidden="1"/>
    </xf>
    <xf numFmtId="0" fontId="2" fillId="0" borderId="0" xfId="0" applyFont="1" applyFill="1" applyBorder="1" applyAlignment="1" applyProtection="1">
      <alignment horizontal="right" vertical="center"/>
      <protection hidden="1"/>
    </xf>
    <xf numFmtId="165" fontId="2" fillId="0" borderId="0" xfId="0" applyNumberFormat="1" applyFont="1" applyFill="1" applyBorder="1" applyAlignment="1" applyProtection="1">
      <alignment vertical="center"/>
      <protection hidden="1"/>
    </xf>
    <xf numFmtId="165" fontId="2" fillId="0" borderId="20" xfId="0" applyNumberFormat="1" applyFont="1" applyFill="1" applyBorder="1" applyAlignment="1" applyProtection="1">
      <alignment vertical="center"/>
      <protection hidden="1"/>
    </xf>
    <xf numFmtId="0" fontId="2" fillId="0" borderId="17" xfId="45" applyFont="1" applyBorder="1" applyProtection="1">
      <protection hidden="1"/>
    </xf>
    <xf numFmtId="0" fontId="2" fillId="0" borderId="0" xfId="45" applyFont="1" applyProtection="1">
      <protection hidden="1"/>
    </xf>
    <xf numFmtId="0" fontId="7" fillId="0" borderId="0" xfId="0" applyFont="1" applyFill="1" applyBorder="1" applyAlignment="1" applyProtection="1">
      <alignment horizontal="center" vertical="center"/>
      <protection hidden="1"/>
    </xf>
    <xf numFmtId="0" fontId="7" fillId="0" borderId="0" xfId="0" applyFont="1" applyFill="1" applyBorder="1" applyAlignment="1" applyProtection="1">
      <alignment vertical="top"/>
      <protection hidden="1"/>
    </xf>
    <xf numFmtId="0" fontId="7" fillId="0" borderId="0" xfId="45" applyFont="1" applyFill="1" applyBorder="1" applyAlignment="1" applyProtection="1">
      <alignment horizontal="center" vertical="top"/>
      <protection hidden="1"/>
    </xf>
    <xf numFmtId="0" fontId="7" fillId="0" borderId="0" xfId="45" applyFont="1" applyFill="1" applyBorder="1" applyAlignment="1" applyProtection="1">
      <alignment vertical="top" wrapText="1"/>
      <protection hidden="1"/>
    </xf>
    <xf numFmtId="49" fontId="5" fillId="0" borderId="0" xfId="45" applyNumberFormat="1" applyFont="1" applyAlignment="1" applyProtection="1">
      <alignment horizontal="right" vertical="center"/>
      <protection hidden="1"/>
    </xf>
    <xf numFmtId="0" fontId="5" fillId="0" borderId="0" xfId="45" applyNumberFormat="1" applyFont="1" applyAlignment="1" applyProtection="1">
      <alignment horizontal="right" vertical="center"/>
      <protection hidden="1"/>
    </xf>
    <xf numFmtId="0" fontId="9" fillId="0" borderId="0" xfId="0" applyFont="1" applyFill="1" applyBorder="1" applyAlignment="1" applyProtection="1">
      <alignment vertical="center"/>
      <protection hidden="1"/>
    </xf>
    <xf numFmtId="0" fontId="11" fillId="0" borderId="0" xfId="0" applyFont="1" applyFill="1" applyBorder="1" applyAlignment="1" applyProtection="1">
      <alignment vertical="center"/>
      <protection hidden="1"/>
    </xf>
    <xf numFmtId="0" fontId="13" fillId="0" borderId="20" xfId="0" applyFont="1" applyFill="1" applyBorder="1" applyAlignment="1" applyProtection="1">
      <alignment horizontal="left" vertical="top" wrapText="1" indent="1"/>
      <protection hidden="1"/>
    </xf>
    <xf numFmtId="0" fontId="2" fillId="0" borderId="19" xfId="0" applyFont="1" applyBorder="1" applyAlignment="1" applyProtection="1">
      <alignment horizontal="left" vertical="center" indent="1"/>
      <protection hidden="1"/>
    </xf>
    <xf numFmtId="0" fontId="3" fillId="0" borderId="0" xfId="0" applyFont="1" applyBorder="1" applyAlignment="1" applyProtection="1">
      <alignment horizontal="left" vertical="center" indent="1"/>
      <protection hidden="1"/>
    </xf>
    <xf numFmtId="0" fontId="9" fillId="0" borderId="0" xfId="0" applyFont="1" applyBorder="1" applyAlignment="1" applyProtection="1">
      <alignment vertical="center"/>
      <protection hidden="1"/>
    </xf>
    <xf numFmtId="0" fontId="9" fillId="0" borderId="0" xfId="0" applyFont="1" applyAlignment="1" applyProtection="1">
      <alignment vertical="center"/>
      <protection hidden="1"/>
    </xf>
    <xf numFmtId="0" fontId="5" fillId="0" borderId="0" xfId="0" applyNumberFormat="1" applyFont="1" applyBorder="1" applyAlignment="1" applyProtection="1">
      <alignment horizontal="left" vertical="center" indent="1"/>
      <protection hidden="1"/>
    </xf>
    <xf numFmtId="0" fontId="12" fillId="0" borderId="0" xfId="0" applyNumberFormat="1" applyFont="1" applyBorder="1" applyAlignment="1" applyProtection="1">
      <alignment horizontal="center" vertical="center"/>
      <protection hidden="1"/>
    </xf>
    <xf numFmtId="0" fontId="5" fillId="0" borderId="0" xfId="0" applyNumberFormat="1" applyFont="1" applyBorder="1" applyAlignment="1" applyProtection="1">
      <alignment horizontal="center" vertical="center"/>
      <protection hidden="1"/>
    </xf>
    <xf numFmtId="0" fontId="9" fillId="0" borderId="0" xfId="41" applyFont="1" applyFill="1" applyBorder="1" applyAlignment="1" applyProtection="1">
      <alignment horizontal="right" vertical="center"/>
      <protection hidden="1"/>
    </xf>
    <xf numFmtId="0" fontId="5" fillId="22" borderId="24" xfId="45" applyFont="1" applyFill="1" applyBorder="1" applyAlignment="1" applyProtection="1">
      <alignment horizontal="left" vertical="center" indent="2"/>
      <protection hidden="1"/>
    </xf>
    <xf numFmtId="0" fontId="5" fillId="22" borderId="25" xfId="45" applyFont="1" applyFill="1" applyBorder="1" applyAlignment="1" applyProtection="1">
      <alignment horizontal="left" vertical="center" indent="2"/>
      <protection hidden="1"/>
    </xf>
    <xf numFmtId="0" fontId="2" fillId="0" borderId="0" xfId="0" applyFont="1" applyFill="1" applyBorder="1" applyAlignment="1" applyProtection="1">
      <alignment horizontal="center" vertical="center"/>
      <protection hidden="1"/>
    </xf>
    <xf numFmtId="0" fontId="2" fillId="0" borderId="0" xfId="0" applyNumberFormat="1" applyFont="1" applyFill="1" applyBorder="1" applyAlignment="1" applyProtection="1">
      <alignment horizontal="right" vertical="center"/>
      <protection hidden="1"/>
    </xf>
    <xf numFmtId="0" fontId="3" fillId="0" borderId="0" xfId="0" applyFont="1" applyFill="1" applyBorder="1" applyAlignment="1" applyProtection="1">
      <alignment vertical="center"/>
      <protection hidden="1"/>
    </xf>
    <xf numFmtId="0" fontId="3" fillId="0" borderId="0" xfId="0" applyFont="1" applyFill="1" applyBorder="1" applyAlignment="1" applyProtection="1">
      <alignment horizontal="left" vertical="center"/>
      <protection hidden="1"/>
    </xf>
    <xf numFmtId="0" fontId="2" fillId="0" borderId="0" xfId="0" applyFont="1" applyFill="1" applyBorder="1" applyAlignment="1" applyProtection="1">
      <alignment horizontal="left" vertical="center"/>
      <protection hidden="1"/>
    </xf>
    <xf numFmtId="0" fontId="2" fillId="21" borderId="24" xfId="0" applyFont="1" applyFill="1" applyBorder="1" applyAlignment="1" applyProtection="1">
      <alignment horizontal="left" vertical="center" indent="1"/>
      <protection hidden="1"/>
    </xf>
    <xf numFmtId="0" fontId="2" fillId="21" borderId="25" xfId="0" applyFont="1" applyFill="1" applyBorder="1" applyAlignment="1" applyProtection="1">
      <alignment horizontal="left" vertical="center" indent="1"/>
      <protection hidden="1"/>
    </xf>
    <xf numFmtId="164" fontId="2" fillId="0" borderId="19" xfId="0" applyNumberFormat="1" applyFont="1" applyFill="1" applyBorder="1" applyAlignment="1" applyProtection="1">
      <alignment horizontal="left" vertical="center" indent="1"/>
      <protection hidden="1"/>
    </xf>
    <xf numFmtId="164" fontId="2" fillId="0" borderId="0" xfId="0" applyNumberFormat="1" applyFont="1" applyFill="1" applyBorder="1" applyAlignment="1" applyProtection="1">
      <alignment horizontal="left" vertical="center" indent="1"/>
      <protection hidden="1"/>
    </xf>
    <xf numFmtId="164" fontId="2" fillId="0" borderId="19" xfId="0" applyNumberFormat="1" applyFont="1" applyFill="1" applyBorder="1" applyAlignment="1" applyProtection="1">
      <alignment vertical="center"/>
      <protection hidden="1"/>
    </xf>
    <xf numFmtId="164" fontId="2" fillId="0" borderId="0" xfId="0" applyNumberFormat="1" applyFont="1" applyFill="1" applyBorder="1" applyAlignment="1" applyProtection="1">
      <alignment vertical="center"/>
      <protection hidden="1"/>
    </xf>
    <xf numFmtId="14" fontId="2" fillId="0" borderId="0" xfId="0" applyNumberFormat="1" applyFont="1" applyFill="1" applyBorder="1" applyAlignment="1" applyProtection="1">
      <alignment vertical="center"/>
      <protection hidden="1"/>
    </xf>
    <xf numFmtId="164" fontId="2" fillId="0" borderId="0" xfId="0" applyNumberFormat="1" applyFont="1" applyFill="1" applyBorder="1" applyAlignment="1" applyProtection="1">
      <alignment horizontal="center" vertical="center"/>
      <protection hidden="1"/>
    </xf>
    <xf numFmtId="0" fontId="2" fillId="0" borderId="0" xfId="0" applyFont="1" applyFill="1" applyBorder="1" applyAlignment="1" applyProtection="1">
      <alignment horizontal="left" vertical="center" indent="1"/>
      <protection hidden="1"/>
    </xf>
    <xf numFmtId="164" fontId="5" fillId="0" borderId="0" xfId="0" applyNumberFormat="1" applyFont="1" applyFill="1" applyBorder="1" applyAlignment="1" applyProtection="1">
      <alignment horizontal="left" vertical="center" indent="1"/>
      <protection hidden="1"/>
    </xf>
    <xf numFmtId="164" fontId="2" fillId="0" borderId="0" xfId="0" applyNumberFormat="1" applyFont="1" applyFill="1" applyBorder="1" applyAlignment="1" applyProtection="1">
      <alignment vertical="center" wrapText="1"/>
      <protection hidden="1"/>
    </xf>
    <xf numFmtId="0" fontId="3" fillId="0" borderId="21" xfId="0" applyFont="1" applyFill="1" applyBorder="1" applyAlignment="1" applyProtection="1">
      <alignment vertical="center"/>
      <protection hidden="1"/>
    </xf>
    <xf numFmtId="0" fontId="2" fillId="0" borderId="19" xfId="0" applyFont="1" applyFill="1" applyBorder="1" applyAlignment="1" applyProtection="1">
      <alignment vertical="top" wrapText="1"/>
      <protection hidden="1"/>
    </xf>
    <xf numFmtId="0" fontId="2" fillId="0" borderId="0" xfId="0" applyFont="1" applyFill="1" applyBorder="1" applyAlignment="1" applyProtection="1">
      <alignment vertical="top" wrapText="1"/>
      <protection hidden="1"/>
    </xf>
    <xf numFmtId="0" fontId="2" fillId="0" borderId="0" xfId="0" applyFont="1" applyBorder="1" applyAlignment="1" applyProtection="1">
      <alignment vertical="center"/>
      <protection hidden="1"/>
    </xf>
    <xf numFmtId="0" fontId="5" fillId="0" borderId="0" xfId="0" applyFont="1" applyFill="1" applyBorder="1" applyAlignment="1" applyProtection="1">
      <alignment horizontal="left" vertical="center"/>
      <protection hidden="1"/>
    </xf>
    <xf numFmtId="0" fontId="2" fillId="0" borderId="19" xfId="0" applyFont="1" applyBorder="1" applyAlignment="1" applyProtection="1">
      <alignment horizontal="left" vertical="center" wrapText="1" indent="1"/>
      <protection hidden="1"/>
    </xf>
    <xf numFmtId="0" fontId="2" fillId="0" borderId="0" xfId="0" applyFont="1" applyBorder="1" applyAlignment="1" applyProtection="1">
      <alignment horizontal="left" vertical="center" wrapText="1" indent="1"/>
      <protection hidden="1"/>
    </xf>
    <xf numFmtId="0" fontId="2" fillId="0" borderId="21" xfId="0" applyFont="1" applyBorder="1" applyAlignment="1" applyProtection="1">
      <alignment horizontal="left" vertical="center" wrapText="1" indent="1"/>
      <protection hidden="1"/>
    </xf>
    <xf numFmtId="0" fontId="2" fillId="0" borderId="22" xfId="0" applyFont="1" applyBorder="1" applyAlignment="1" applyProtection="1">
      <alignment horizontal="left" vertical="center" wrapText="1" indent="1"/>
      <protection hidden="1"/>
    </xf>
    <xf numFmtId="0" fontId="2" fillId="0" borderId="22" xfId="0" applyFont="1" applyFill="1" applyBorder="1" applyAlignment="1" applyProtection="1">
      <alignment horizontal="centerContinuous" vertical="center"/>
      <protection hidden="1"/>
    </xf>
    <xf numFmtId="0" fontId="18" fillId="0" borderId="22" xfId="40" applyFont="1" applyFill="1" applyBorder="1" applyAlignment="1" applyProtection="1">
      <alignment vertical="center"/>
      <protection hidden="1"/>
    </xf>
    <xf numFmtId="0" fontId="18" fillId="0" borderId="0" xfId="40" applyFont="1" applyFill="1" applyBorder="1" applyAlignment="1" applyProtection="1">
      <alignment vertical="center"/>
      <protection hidden="1"/>
    </xf>
    <xf numFmtId="0" fontId="2" fillId="0" borderId="0" xfId="0" applyFont="1" applyFill="1" applyBorder="1" applyAlignment="1" applyProtection="1">
      <alignment horizontal="centerContinuous" vertical="center"/>
      <protection hidden="1"/>
    </xf>
    <xf numFmtId="49" fontId="2" fillId="0" borderId="0" xfId="41" applyNumberFormat="1" applyFont="1" applyFill="1" applyBorder="1" applyAlignment="1" applyProtection="1">
      <alignment vertical="center"/>
      <protection hidden="1"/>
    </xf>
    <xf numFmtId="0" fontId="2" fillId="0" borderId="0" xfId="41" applyFont="1" applyFill="1" applyBorder="1" applyAlignment="1" applyProtection="1">
      <alignment vertical="center"/>
      <protection hidden="1"/>
    </xf>
    <xf numFmtId="0" fontId="2" fillId="0" borderId="0" xfId="41" applyFont="1" applyFill="1" applyAlignment="1" applyProtection="1">
      <alignment vertical="center"/>
      <protection hidden="1"/>
    </xf>
    <xf numFmtId="167" fontId="2" fillId="0" borderId="0" xfId="41" applyNumberFormat="1" applyFont="1" applyFill="1" applyAlignment="1" applyProtection="1">
      <alignment horizontal="center" vertical="center"/>
      <protection hidden="1"/>
    </xf>
    <xf numFmtId="0" fontId="7" fillId="0" borderId="0" xfId="41" applyFont="1" applyFill="1" applyBorder="1" applyAlignment="1" applyProtection="1">
      <alignment vertical="top"/>
      <protection hidden="1"/>
    </xf>
    <xf numFmtId="0" fontId="2" fillId="0" borderId="0" xfId="41" applyFont="1" applyFill="1" applyBorder="1" applyAlignment="1" applyProtection="1">
      <alignment horizontal="center" vertical="top"/>
      <protection hidden="1"/>
    </xf>
    <xf numFmtId="0" fontId="2" fillId="0" borderId="0" xfId="41" applyFont="1" applyFill="1" applyBorder="1" applyAlignment="1" applyProtection="1">
      <alignment vertical="top"/>
      <protection hidden="1"/>
    </xf>
    <xf numFmtId="49" fontId="2" fillId="0" borderId="0" xfId="41" applyNumberFormat="1" applyFont="1" applyFill="1" applyAlignment="1" applyProtection="1">
      <alignment vertical="center"/>
      <protection hidden="1"/>
    </xf>
    <xf numFmtId="0" fontId="2" fillId="0" borderId="0" xfId="41" applyFont="1" applyFill="1" applyBorder="1" applyAlignment="1" applyProtection="1">
      <alignment horizontal="right" vertical="center"/>
      <protection hidden="1"/>
    </xf>
    <xf numFmtId="0" fontId="2" fillId="0" borderId="0" xfId="41" applyNumberFormat="1" applyFont="1" applyFill="1" applyBorder="1" applyAlignment="1" applyProtection="1">
      <alignment horizontal="right" vertical="center"/>
      <protection hidden="1"/>
    </xf>
    <xf numFmtId="0" fontId="2" fillId="0" borderId="0" xfId="45" applyFont="1" applyFill="1" applyAlignment="1" applyProtection="1">
      <alignment vertical="top"/>
      <protection hidden="1"/>
    </xf>
    <xf numFmtId="0" fontId="2" fillId="0" borderId="0" xfId="0" applyFont="1" applyFill="1" applyBorder="1" applyAlignment="1" applyProtection="1">
      <alignment horizontal="left" vertical="top"/>
      <protection hidden="1"/>
    </xf>
    <xf numFmtId="0" fontId="2" fillId="0" borderId="20" xfId="45" applyFont="1" applyFill="1" applyBorder="1" applyAlignment="1" applyProtection="1">
      <alignment horizontal="left" vertical="top"/>
      <protection hidden="1"/>
    </xf>
    <xf numFmtId="0" fontId="2" fillId="0" borderId="19" xfId="45" applyFont="1" applyFill="1" applyBorder="1" applyAlignment="1" applyProtection="1">
      <alignment horizontal="center" vertical="top"/>
      <protection hidden="1"/>
    </xf>
    <xf numFmtId="0" fontId="2" fillId="0" borderId="0" xfId="45" applyFont="1" applyFill="1" applyAlignment="1" applyProtection="1">
      <alignment horizontal="left" vertical="center"/>
      <protection hidden="1"/>
    </xf>
    <xf numFmtId="0" fontId="2" fillId="0" borderId="0" xfId="45" applyFont="1" applyFill="1" applyAlignment="1" applyProtection="1">
      <alignment vertical="center" wrapText="1"/>
      <protection hidden="1"/>
    </xf>
    <xf numFmtId="0" fontId="7" fillId="0" borderId="17" xfId="45" applyFont="1" applyFill="1" applyBorder="1" applyAlignment="1" applyProtection="1">
      <alignment vertical="center"/>
      <protection hidden="1"/>
    </xf>
    <xf numFmtId="0" fontId="7" fillId="0" borderId="0" xfId="45" applyFont="1" applyFill="1" applyAlignment="1" applyProtection="1">
      <alignment vertical="center"/>
      <protection hidden="1"/>
    </xf>
    <xf numFmtId="0" fontId="2" fillId="0" borderId="0" xfId="44" applyFont="1" applyAlignment="1" applyProtection="1">
      <alignment horizontal="left" vertical="center"/>
      <protection hidden="1"/>
    </xf>
    <xf numFmtId="0" fontId="2" fillId="0" borderId="0" xfId="44" applyFont="1" applyAlignment="1" applyProtection="1">
      <alignment vertical="center"/>
      <protection hidden="1"/>
    </xf>
    <xf numFmtId="0" fontId="2" fillId="0" borderId="0" xfId="44" applyFont="1" applyProtection="1">
      <protection hidden="1"/>
    </xf>
    <xf numFmtId="0" fontId="3" fillId="21" borderId="26" xfId="41" applyFont="1" applyFill="1" applyBorder="1" applyAlignment="1" applyProtection="1">
      <alignment horizontal="left" vertical="center" indent="1"/>
      <protection hidden="1"/>
    </xf>
    <xf numFmtId="0" fontId="3" fillId="21" borderId="24" xfId="41" applyFont="1" applyFill="1" applyBorder="1" applyAlignment="1" applyProtection="1">
      <alignment horizontal="left" vertical="center" indent="1"/>
      <protection hidden="1"/>
    </xf>
    <xf numFmtId="0" fontId="3" fillId="21" borderId="25" xfId="41" applyFont="1" applyFill="1" applyBorder="1" applyAlignment="1" applyProtection="1">
      <alignment horizontal="left" vertical="center" indent="1"/>
      <protection hidden="1"/>
    </xf>
    <xf numFmtId="1" fontId="5" fillId="0" borderId="14" xfId="40" applyNumberFormat="1" applyFont="1" applyFill="1" applyBorder="1" applyAlignment="1" applyProtection="1">
      <alignment horizontal="left" vertical="center" wrapText="1" indent="1"/>
      <protection hidden="1"/>
    </xf>
    <xf numFmtId="0" fontId="5" fillId="0" borderId="11" xfId="40" applyFont="1" applyFill="1" applyBorder="1" applyAlignment="1" applyProtection="1">
      <alignment horizontal="left" vertical="center"/>
      <protection hidden="1"/>
    </xf>
    <xf numFmtId="0" fontId="5" fillId="0" borderId="14" xfId="40" applyFont="1" applyFill="1" applyBorder="1" applyAlignment="1" applyProtection="1">
      <alignment horizontal="left" vertical="center" indent="1"/>
      <protection hidden="1"/>
    </xf>
    <xf numFmtId="0" fontId="5" fillId="0" borderId="11" xfId="40" applyFont="1" applyFill="1" applyBorder="1" applyAlignment="1" applyProtection="1">
      <alignment horizontal="left" vertical="center" indent="1"/>
      <protection hidden="1"/>
    </xf>
    <xf numFmtId="0" fontId="5" fillId="0" borderId="29" xfId="40" applyFont="1" applyFill="1" applyBorder="1" applyAlignment="1" applyProtection="1">
      <alignment horizontal="left" vertical="center" indent="1"/>
      <protection hidden="1"/>
    </xf>
    <xf numFmtId="0" fontId="5" fillId="0" borderId="21" xfId="40" applyFont="1" applyFill="1" applyBorder="1" applyAlignment="1" applyProtection="1">
      <alignment horizontal="left" vertical="center" indent="1"/>
      <protection hidden="1"/>
    </xf>
    <xf numFmtId="0" fontId="2" fillId="0" borderId="22" xfId="41" applyFont="1" applyFill="1" applyBorder="1" applyAlignment="1" applyProtection="1">
      <alignment vertical="center"/>
      <protection hidden="1"/>
    </xf>
    <xf numFmtId="0" fontId="5" fillId="0" borderId="22" xfId="40" applyFont="1" applyFill="1" applyBorder="1" applyAlignment="1" applyProtection="1">
      <alignment vertical="center"/>
      <protection hidden="1"/>
    </xf>
    <xf numFmtId="0" fontId="2" fillId="0" borderId="22" xfId="40" applyFont="1" applyFill="1" applyBorder="1" applyAlignment="1" applyProtection="1">
      <alignment vertical="center"/>
      <protection hidden="1"/>
    </xf>
    <xf numFmtId="167" fontId="3" fillId="0" borderId="22" xfId="41" applyNumberFormat="1" applyFont="1" applyFill="1" applyBorder="1" applyAlignment="1" applyProtection="1">
      <alignment vertical="center"/>
      <protection hidden="1"/>
    </xf>
    <xf numFmtId="167" fontId="2" fillId="0" borderId="22" xfId="40" applyNumberFormat="1" applyFont="1" applyFill="1" applyBorder="1" applyAlignment="1" applyProtection="1">
      <alignment horizontal="center" vertical="center"/>
      <protection hidden="1"/>
    </xf>
    <xf numFmtId="0" fontId="2" fillId="0" borderId="23" xfId="41" applyFont="1" applyFill="1" applyBorder="1" applyAlignment="1" applyProtection="1">
      <alignment vertical="center"/>
      <protection hidden="1"/>
    </xf>
    <xf numFmtId="1" fontId="5" fillId="23" borderId="14" xfId="40" applyNumberFormat="1" applyFont="1" applyFill="1" applyBorder="1" applyAlignment="1" applyProtection="1">
      <alignment horizontal="left" vertical="center" indent="1"/>
      <protection locked="0"/>
    </xf>
    <xf numFmtId="0" fontId="20" fillId="0" borderId="0" xfId="0" applyFont="1" applyAlignment="1" applyProtection="1">
      <alignment horizontal="right" vertical="center"/>
      <protection hidden="1"/>
    </xf>
    <xf numFmtId="1" fontId="2" fillId="0" borderId="0" xfId="41" applyNumberFormat="1" applyFont="1" applyFill="1" applyBorder="1" applyAlignment="1" applyProtection="1">
      <alignment horizontal="center" vertical="center"/>
      <protection hidden="1"/>
    </xf>
    <xf numFmtId="0" fontId="10" fillId="0" borderId="0" xfId="0" applyFont="1" applyFill="1" applyBorder="1" applyAlignment="1" applyProtection="1">
      <alignment vertical="center"/>
      <protection hidden="1"/>
    </xf>
    <xf numFmtId="0" fontId="14" fillId="0" borderId="0" xfId="0" applyFont="1" applyAlignment="1" applyProtection="1">
      <alignment vertical="center"/>
      <protection hidden="1"/>
    </xf>
    <xf numFmtId="0" fontId="21" fillId="0" borderId="0" xfId="0" applyFont="1" applyAlignment="1" applyProtection="1">
      <alignment vertical="center"/>
      <protection hidden="1"/>
    </xf>
    <xf numFmtId="0" fontId="2" fillId="0" borderId="0" xfId="0" applyFont="1" applyFill="1" applyBorder="1" applyAlignment="1" applyProtection="1">
      <alignment vertical="center" wrapText="1"/>
      <protection hidden="1"/>
    </xf>
    <xf numFmtId="0" fontId="9" fillId="0" borderId="30" xfId="0" applyFont="1" applyBorder="1" applyAlignment="1" applyProtection="1">
      <alignment vertical="center"/>
      <protection hidden="1"/>
    </xf>
    <xf numFmtId="0" fontId="19" fillId="0" borderId="30" xfId="0" applyFont="1" applyBorder="1" applyAlignment="1" applyProtection="1">
      <alignment horizontal="left" vertical="center" wrapText="1" indent="1"/>
      <protection hidden="1"/>
    </xf>
    <xf numFmtId="0" fontId="19" fillId="0" borderId="31" xfId="0" applyFont="1" applyBorder="1" applyAlignment="1" applyProtection="1">
      <alignment horizontal="left" vertical="center" wrapText="1" indent="1"/>
      <protection hidden="1"/>
    </xf>
    <xf numFmtId="0" fontId="2" fillId="0" borderId="0" xfId="0" applyFont="1" applyFill="1" applyAlignment="1" applyProtection="1">
      <alignment vertical="center" wrapText="1"/>
      <protection hidden="1"/>
    </xf>
    <xf numFmtId="0" fontId="7" fillId="0" borderId="0" xfId="44" applyFont="1" applyFill="1" applyBorder="1" applyAlignment="1" applyProtection="1">
      <alignment vertical="center"/>
      <protection hidden="1"/>
    </xf>
    <xf numFmtId="0" fontId="44" fillId="0" borderId="32" xfId="0" applyFont="1" applyBorder="1" applyAlignment="1" applyProtection="1">
      <alignment horizontal="left" indent="1"/>
      <protection hidden="1"/>
    </xf>
    <xf numFmtId="0" fontId="13" fillId="0" borderId="0" xfId="0" applyFont="1" applyAlignment="1" applyProtection="1">
      <alignment horizontal="right"/>
      <protection hidden="1"/>
    </xf>
    <xf numFmtId="0" fontId="13" fillId="0" borderId="0" xfId="0" applyFont="1" applyAlignment="1" applyProtection="1">
      <alignment horizontal="right" vertical="top"/>
      <protection hidden="1"/>
    </xf>
    <xf numFmtId="0" fontId="13" fillId="0" borderId="0" xfId="0" applyFont="1" applyAlignment="1" applyProtection="1">
      <protection hidden="1"/>
    </xf>
    <xf numFmtId="0" fontId="13" fillId="0" borderId="0" xfId="0" applyFont="1" applyAlignment="1" applyProtection="1">
      <alignment vertical="top"/>
      <protection hidden="1"/>
    </xf>
    <xf numFmtId="0" fontId="13" fillId="0" borderId="0" xfId="41" applyFont="1" applyFill="1" applyAlignment="1" applyProtection="1">
      <alignment horizontal="left"/>
      <protection hidden="1"/>
    </xf>
    <xf numFmtId="0" fontId="13" fillId="0" borderId="0" xfId="41" applyFont="1" applyFill="1" applyAlignment="1" applyProtection="1">
      <alignment horizontal="left" vertical="top"/>
      <protection hidden="1"/>
    </xf>
    <xf numFmtId="0" fontId="12" fillId="21" borderId="26" xfId="0" applyNumberFormat="1" applyFont="1" applyFill="1" applyBorder="1" applyAlignment="1" applyProtection="1">
      <alignment horizontal="left" vertical="center" indent="1"/>
    </xf>
    <xf numFmtId="0" fontId="9" fillId="21" borderId="24" xfId="0" applyFont="1" applyFill="1" applyBorder="1" applyAlignment="1" applyProtection="1">
      <alignment vertical="center"/>
    </xf>
    <xf numFmtId="0" fontId="5" fillId="21" borderId="24" xfId="0" applyFont="1" applyFill="1" applyBorder="1" applyAlignment="1" applyProtection="1">
      <alignment vertical="center"/>
    </xf>
    <xf numFmtId="0" fontId="9" fillId="21" borderId="25" xfId="0" applyFont="1" applyFill="1" applyBorder="1" applyAlignment="1" applyProtection="1">
      <alignment vertical="center"/>
    </xf>
    <xf numFmtId="0" fontId="9" fillId="0" borderId="33" xfId="0" applyFont="1" applyBorder="1" applyAlignment="1" applyProtection="1">
      <alignment vertical="center"/>
    </xf>
    <xf numFmtId="0" fontId="9" fillId="0" borderId="29" xfId="0" applyFont="1" applyBorder="1" applyAlignment="1" applyProtection="1">
      <alignment vertical="center"/>
    </xf>
    <xf numFmtId="0" fontId="9" fillId="0" borderId="27" xfId="0" applyFont="1" applyBorder="1" applyAlignment="1" applyProtection="1">
      <alignment vertical="center"/>
    </xf>
    <xf numFmtId="0" fontId="2" fillId="0" borderId="0" xfId="0" applyFont="1" applyAlignment="1" applyProtection="1">
      <alignment horizontal="right" vertical="center"/>
      <protection hidden="1"/>
    </xf>
    <xf numFmtId="49" fontId="2" fillId="0" borderId="0" xfId="0" applyNumberFormat="1" applyFont="1" applyBorder="1" applyAlignment="1" applyProtection="1">
      <alignment vertical="center"/>
      <protection hidden="1"/>
    </xf>
    <xf numFmtId="0" fontId="2" fillId="0" borderId="0" xfId="0" applyFont="1" applyBorder="1" applyAlignment="1" applyProtection="1">
      <alignment horizontal="right" vertical="center"/>
      <protection hidden="1"/>
    </xf>
    <xf numFmtId="4" fontId="2" fillId="0" borderId="0" xfId="0" applyNumberFormat="1" applyFont="1" applyBorder="1" applyAlignment="1" applyProtection="1">
      <alignment vertical="center"/>
      <protection hidden="1"/>
    </xf>
    <xf numFmtId="49" fontId="3" fillId="21" borderId="24" xfId="0" applyNumberFormat="1" applyFont="1" applyFill="1" applyBorder="1" applyAlignment="1" applyProtection="1">
      <alignment vertical="center"/>
      <protection hidden="1"/>
    </xf>
    <xf numFmtId="0" fontId="3" fillId="21" borderId="24" xfId="0" applyFont="1" applyFill="1" applyBorder="1" applyAlignment="1" applyProtection="1">
      <alignment vertical="center"/>
      <protection hidden="1"/>
    </xf>
    <xf numFmtId="0" fontId="3" fillId="21" borderId="24" xfId="0" applyFont="1" applyFill="1" applyBorder="1" applyAlignment="1" applyProtection="1">
      <alignment horizontal="center" vertical="center"/>
      <protection hidden="1"/>
    </xf>
    <xf numFmtId="0" fontId="3" fillId="21" borderId="24" xfId="0" applyFont="1" applyFill="1" applyBorder="1" applyAlignment="1" applyProtection="1">
      <alignment horizontal="left" vertical="center"/>
      <protection hidden="1"/>
    </xf>
    <xf numFmtId="0" fontId="3" fillId="21" borderId="25" xfId="0" applyFont="1" applyFill="1" applyBorder="1" applyAlignment="1" applyProtection="1">
      <alignment horizontal="left" vertical="center"/>
      <protection hidden="1"/>
    </xf>
    <xf numFmtId="49" fontId="2" fillId="0" borderId="0" xfId="0" applyNumberFormat="1" applyFont="1" applyFill="1" applyBorder="1" applyAlignment="1" applyProtection="1">
      <alignment vertical="center"/>
      <protection hidden="1"/>
    </xf>
    <xf numFmtId="0" fontId="3" fillId="0" borderId="34" xfId="0" applyFont="1" applyFill="1" applyBorder="1" applyAlignment="1" applyProtection="1">
      <alignment horizontal="left" vertical="center" indent="1"/>
      <protection hidden="1"/>
    </xf>
    <xf numFmtId="49" fontId="2" fillId="0" borderId="0" xfId="0" applyNumberFormat="1" applyFont="1" applyAlignment="1" applyProtection="1">
      <alignment vertical="center"/>
      <protection hidden="1"/>
    </xf>
    <xf numFmtId="4" fontId="2" fillId="0" borderId="0" xfId="0" applyNumberFormat="1" applyFont="1" applyAlignment="1" applyProtection="1">
      <alignment vertical="center"/>
      <protection hidden="1"/>
    </xf>
    <xf numFmtId="0" fontId="2" fillId="0" borderId="16" xfId="0" applyFont="1" applyBorder="1" applyAlignment="1" applyProtection="1">
      <alignment vertical="center"/>
      <protection hidden="1"/>
    </xf>
    <xf numFmtId="0" fontId="2" fillId="0" borderId="17" xfId="0" applyFont="1" applyBorder="1" applyAlignment="1" applyProtection="1">
      <alignment horizontal="right" vertical="center"/>
      <protection hidden="1"/>
    </xf>
    <xf numFmtId="4" fontId="2" fillId="0" borderId="17" xfId="0" applyNumberFormat="1" applyFont="1" applyBorder="1" applyAlignment="1" applyProtection="1">
      <alignment vertical="center"/>
      <protection hidden="1"/>
    </xf>
    <xf numFmtId="0" fontId="3" fillId="0" borderId="0" xfId="0" applyFont="1" applyBorder="1" applyAlignment="1" applyProtection="1">
      <alignment horizontal="center" vertical="center"/>
      <protection hidden="1"/>
    </xf>
    <xf numFmtId="49" fontId="3" fillId="0" borderId="0" xfId="0" applyNumberFormat="1" applyFont="1" applyBorder="1" applyAlignment="1" applyProtection="1">
      <alignment horizontal="center" vertical="center"/>
      <protection hidden="1"/>
    </xf>
    <xf numFmtId="0" fontId="48" fillId="0" borderId="0" xfId="0" applyFont="1" applyBorder="1" applyAlignment="1" applyProtection="1">
      <alignment vertical="center"/>
      <protection hidden="1"/>
    </xf>
    <xf numFmtId="0" fontId="3" fillId="0" borderId="0" xfId="0" applyFont="1" applyBorder="1" applyAlignment="1" applyProtection="1">
      <alignment horizontal="right" vertical="center"/>
      <protection hidden="1"/>
    </xf>
    <xf numFmtId="0" fontId="56" fillId="0" borderId="19" xfId="0" applyFont="1" applyBorder="1" applyAlignment="1" applyProtection="1">
      <alignment horizontal="left" vertical="center" indent="1"/>
      <protection hidden="1"/>
    </xf>
    <xf numFmtId="49" fontId="2" fillId="0" borderId="17" xfId="0" applyNumberFormat="1" applyFont="1" applyBorder="1" applyAlignment="1" applyProtection="1">
      <alignment vertical="center"/>
      <protection hidden="1"/>
    </xf>
    <xf numFmtId="0" fontId="2" fillId="0" borderId="17" xfId="0" applyFont="1" applyBorder="1" applyAlignment="1" applyProtection="1">
      <alignment vertical="center"/>
      <protection hidden="1"/>
    </xf>
    <xf numFmtId="0" fontId="19" fillId="0" borderId="18" xfId="41" applyFont="1" applyFill="1" applyBorder="1" applyAlignment="1" applyProtection="1">
      <alignment horizontal="right" vertical="top"/>
      <protection hidden="1"/>
    </xf>
    <xf numFmtId="49" fontId="2" fillId="0" borderId="22" xfId="0" applyNumberFormat="1" applyFont="1" applyFill="1" applyBorder="1" applyAlignment="1" applyProtection="1">
      <alignment vertical="center"/>
      <protection hidden="1"/>
    </xf>
    <xf numFmtId="0" fontId="2" fillId="0" borderId="22" xfId="0" applyFont="1" applyFill="1" applyBorder="1" applyAlignment="1" applyProtection="1">
      <alignment horizontal="center" vertical="center"/>
      <protection hidden="1"/>
    </xf>
    <xf numFmtId="0" fontId="2" fillId="0" borderId="22" xfId="0" applyFont="1" applyFill="1" applyBorder="1" applyAlignment="1" applyProtection="1">
      <alignment horizontal="left" vertical="center"/>
      <protection hidden="1"/>
    </xf>
    <xf numFmtId="0" fontId="2" fillId="0" borderId="23" xfId="0" applyFont="1" applyFill="1" applyBorder="1" applyAlignment="1" applyProtection="1">
      <alignment horizontal="left" vertical="center"/>
      <protection hidden="1"/>
    </xf>
    <xf numFmtId="4" fontId="2" fillId="0" borderId="29" xfId="0" applyNumberFormat="1" applyFont="1" applyFill="1" applyBorder="1" applyAlignment="1" applyProtection="1">
      <alignment horizontal="right" vertical="center" indent="1"/>
      <protection hidden="1"/>
    </xf>
    <xf numFmtId="0" fontId="2" fillId="0" borderId="11" xfId="0" applyFont="1" applyBorder="1" applyAlignment="1" applyProtection="1">
      <alignment vertical="center"/>
      <protection hidden="1"/>
    </xf>
    <xf numFmtId="0" fontId="2" fillId="0" borderId="12" xfId="0" applyFont="1" applyBorder="1" applyAlignment="1" applyProtection="1">
      <alignment vertical="center"/>
      <protection hidden="1"/>
    </xf>
    <xf numFmtId="4" fontId="2" fillId="0" borderId="27" xfId="0" applyNumberFormat="1" applyFont="1" applyFill="1" applyBorder="1" applyAlignment="1" applyProtection="1">
      <alignment horizontal="right" vertical="center" indent="1"/>
      <protection hidden="1"/>
    </xf>
    <xf numFmtId="0" fontId="2" fillId="0" borderId="11" xfId="0" applyFont="1" applyBorder="1" applyAlignment="1" applyProtection="1">
      <alignment horizontal="left" vertical="center"/>
      <protection hidden="1"/>
    </xf>
    <xf numFmtId="0" fontId="2" fillId="0" borderId="11" xfId="0" applyFont="1" applyFill="1" applyBorder="1" applyAlignment="1" applyProtection="1">
      <alignment horizontal="left" vertical="center"/>
      <protection hidden="1"/>
    </xf>
    <xf numFmtId="0" fontId="2" fillId="0" borderId="11" xfId="0" applyFont="1" applyFill="1" applyBorder="1" applyAlignment="1" applyProtection="1">
      <alignment vertical="center"/>
      <protection hidden="1"/>
    </xf>
    <xf numFmtId="0" fontId="2" fillId="0" borderId="12" xfId="0" applyFont="1" applyFill="1" applyBorder="1" applyAlignment="1" applyProtection="1">
      <alignment horizontal="left" vertical="center"/>
      <protection hidden="1"/>
    </xf>
    <xf numFmtId="0" fontId="2" fillId="0" borderId="12" xfId="0" applyFont="1" applyFill="1" applyBorder="1" applyAlignment="1" applyProtection="1">
      <alignment vertical="center"/>
      <protection hidden="1"/>
    </xf>
    <xf numFmtId="4" fontId="3" fillId="0" borderId="35" xfId="0" applyNumberFormat="1" applyFont="1" applyBorder="1" applyAlignment="1" applyProtection="1">
      <alignment horizontal="right" vertical="center" indent="1"/>
      <protection hidden="1"/>
    </xf>
    <xf numFmtId="0" fontId="3" fillId="0" borderId="36" xfId="0" applyFont="1" applyFill="1" applyBorder="1" applyAlignment="1" applyProtection="1">
      <alignment horizontal="left" vertical="center" indent="1"/>
      <protection hidden="1"/>
    </xf>
    <xf numFmtId="49" fontId="3" fillId="0" borderId="37" xfId="0" applyNumberFormat="1" applyFont="1" applyFill="1" applyBorder="1" applyAlignment="1" applyProtection="1">
      <alignment vertical="center"/>
      <protection hidden="1"/>
    </xf>
    <xf numFmtId="0" fontId="2" fillId="0" borderId="37" xfId="0" applyFont="1" applyBorder="1" applyAlignment="1" applyProtection="1">
      <alignment vertical="center"/>
      <protection hidden="1"/>
    </xf>
    <xf numFmtId="0" fontId="3" fillId="0" borderId="37" xfId="0" applyFont="1" applyBorder="1" applyAlignment="1" applyProtection="1">
      <alignment horizontal="left" vertical="center" indent="1"/>
      <protection hidden="1"/>
    </xf>
    <xf numFmtId="0" fontId="3" fillId="0" borderId="37" xfId="0" applyFont="1" applyBorder="1" applyAlignment="1" applyProtection="1">
      <alignment horizontal="left" vertical="center"/>
      <protection hidden="1"/>
    </xf>
    <xf numFmtId="0" fontId="13" fillId="0" borderId="11" xfId="0" applyFont="1" applyFill="1" applyBorder="1" applyAlignment="1" applyProtection="1">
      <alignment vertical="center"/>
      <protection hidden="1"/>
    </xf>
    <xf numFmtId="0" fontId="13" fillId="0" borderId="12" xfId="0" applyFont="1" applyFill="1" applyBorder="1" applyAlignment="1" applyProtection="1">
      <alignment vertical="center"/>
      <protection hidden="1"/>
    </xf>
    <xf numFmtId="0" fontId="13" fillId="0" borderId="11" xfId="0" applyFont="1" applyBorder="1" applyAlignment="1" applyProtection="1">
      <alignment horizontal="left" vertical="center"/>
      <protection hidden="1"/>
    </xf>
    <xf numFmtId="0" fontId="2" fillId="0" borderId="38" xfId="0" applyFont="1" applyBorder="1" applyAlignment="1" applyProtection="1">
      <alignment horizontal="left" vertical="center"/>
      <protection hidden="1"/>
    </xf>
    <xf numFmtId="0" fontId="2" fillId="0" borderId="38" xfId="0" applyFont="1" applyBorder="1" applyAlignment="1" applyProtection="1">
      <alignment vertical="center"/>
      <protection hidden="1"/>
    </xf>
    <xf numFmtId="0" fontId="13" fillId="0" borderId="38" xfId="0" applyFont="1" applyBorder="1" applyAlignment="1" applyProtection="1">
      <alignment horizontal="left" vertical="center"/>
      <protection hidden="1"/>
    </xf>
    <xf numFmtId="4" fontId="2" fillId="0" borderId="39" xfId="0" applyNumberFormat="1" applyFont="1" applyFill="1" applyBorder="1" applyAlignment="1" applyProtection="1">
      <alignment horizontal="right" vertical="center" indent="1"/>
      <protection hidden="1"/>
    </xf>
    <xf numFmtId="0" fontId="2" fillId="0" borderId="24" xfId="0" applyFont="1" applyBorder="1" applyAlignment="1" applyProtection="1">
      <alignment vertical="center"/>
      <protection hidden="1"/>
    </xf>
    <xf numFmtId="0" fontId="3" fillId="24" borderId="26" xfId="0" applyFont="1" applyFill="1" applyBorder="1" applyAlignment="1" applyProtection="1">
      <alignment horizontal="left" vertical="center" indent="1"/>
      <protection hidden="1"/>
    </xf>
    <xf numFmtId="0" fontId="3" fillId="24" borderId="24" xfId="0" applyFont="1" applyFill="1" applyBorder="1" applyAlignment="1" applyProtection="1">
      <alignment horizontal="left" vertical="center" indent="1"/>
      <protection hidden="1"/>
    </xf>
    <xf numFmtId="0" fontId="5" fillId="24" borderId="24" xfId="0" applyFont="1" applyFill="1" applyBorder="1" applyAlignment="1" applyProtection="1">
      <alignment horizontal="left" vertical="center"/>
      <protection hidden="1"/>
    </xf>
    <xf numFmtId="0" fontId="5" fillId="24" borderId="24" xfId="0" applyFont="1" applyFill="1" applyBorder="1" applyAlignment="1" applyProtection="1">
      <alignment horizontal="center" vertical="center"/>
      <protection hidden="1"/>
    </xf>
    <xf numFmtId="49" fontId="3" fillId="0" borderId="37" xfId="0" applyNumberFormat="1" applyFont="1" applyBorder="1" applyAlignment="1" applyProtection="1">
      <alignment horizontal="center" vertical="center"/>
      <protection hidden="1"/>
    </xf>
    <xf numFmtId="0" fontId="3" fillId="0" borderId="37" xfId="0" applyFont="1" applyBorder="1" applyAlignment="1" applyProtection="1">
      <alignment horizontal="center" vertical="center"/>
      <protection hidden="1"/>
    </xf>
    <xf numFmtId="0" fontId="48" fillId="0" borderId="37" xfId="0" applyFont="1" applyBorder="1" applyAlignment="1" applyProtection="1">
      <alignment vertical="center"/>
      <protection hidden="1"/>
    </xf>
    <xf numFmtId="0" fontId="2" fillId="0" borderId="19" xfId="0" applyFont="1" applyFill="1" applyBorder="1" applyAlignment="1" applyProtection="1">
      <alignment horizontal="center" vertical="center" textRotation="90"/>
      <protection hidden="1"/>
    </xf>
    <xf numFmtId="0" fontId="2" fillId="0" borderId="21" xfId="0" applyFont="1" applyFill="1" applyBorder="1" applyAlignment="1" applyProtection="1">
      <alignment horizontal="center" vertical="center" textRotation="90"/>
      <protection hidden="1"/>
    </xf>
    <xf numFmtId="0" fontId="2" fillId="0" borderId="38" xfId="0" applyFont="1" applyFill="1" applyBorder="1" applyAlignment="1" applyProtection="1">
      <alignment horizontal="left" vertical="center"/>
      <protection hidden="1"/>
    </xf>
    <xf numFmtId="0" fontId="2" fillId="0" borderId="38" xfId="0" applyFont="1" applyFill="1" applyBorder="1" applyAlignment="1" applyProtection="1">
      <alignment vertical="center"/>
      <protection hidden="1"/>
    </xf>
    <xf numFmtId="0" fontId="13" fillId="0" borderId="38" xfId="0" applyFont="1" applyFill="1" applyBorder="1" applyAlignment="1" applyProtection="1">
      <alignment vertical="center"/>
      <protection hidden="1"/>
    </xf>
    <xf numFmtId="0" fontId="2" fillId="0" borderId="40" xfId="0" applyFont="1" applyBorder="1" applyAlignment="1" applyProtection="1">
      <alignment horizontal="right" vertical="center" indent="1"/>
      <protection hidden="1"/>
    </xf>
    <xf numFmtId="0" fontId="2" fillId="0" borderId="41" xfId="0" applyFont="1" applyBorder="1" applyAlignment="1" applyProtection="1">
      <alignment horizontal="left" vertical="center"/>
      <protection hidden="1"/>
    </xf>
    <xf numFmtId="0" fontId="2" fillId="0" borderId="41" xfId="0" applyFont="1" applyBorder="1" applyAlignment="1" applyProtection="1">
      <alignment vertical="center"/>
      <protection hidden="1"/>
    </xf>
    <xf numFmtId="4" fontId="2" fillId="0" borderId="42" xfId="0" applyNumberFormat="1" applyFont="1" applyFill="1" applyBorder="1" applyAlignment="1" applyProtection="1">
      <alignment horizontal="right" vertical="center" indent="1"/>
      <protection hidden="1"/>
    </xf>
    <xf numFmtId="0" fontId="3" fillId="0" borderId="16" xfId="0" applyFont="1" applyFill="1" applyBorder="1" applyAlignment="1" applyProtection="1">
      <alignment horizontal="left" vertical="center" indent="1"/>
      <protection hidden="1"/>
    </xf>
    <xf numFmtId="0" fontId="3" fillId="0" borderId="17" xfId="0" applyFont="1" applyFill="1" applyBorder="1" applyAlignment="1" applyProtection="1">
      <alignment horizontal="left" vertical="center" indent="1"/>
      <protection hidden="1"/>
    </xf>
    <xf numFmtId="0" fontId="5" fillId="0" borderId="17" xfId="0" applyFont="1" applyFill="1" applyBorder="1" applyAlignment="1" applyProtection="1">
      <alignment horizontal="left" vertical="center"/>
      <protection hidden="1"/>
    </xf>
    <xf numFmtId="0" fontId="5" fillId="0" borderId="17" xfId="0" applyFont="1" applyFill="1" applyBorder="1" applyAlignment="1" applyProtection="1">
      <alignment horizontal="center" vertical="center"/>
      <protection hidden="1"/>
    </xf>
    <xf numFmtId="0" fontId="5" fillId="0" borderId="17" xfId="0" applyFont="1" applyFill="1" applyBorder="1" applyAlignment="1" applyProtection="1">
      <alignment horizontal="center" vertical="center" textRotation="90" wrapText="1"/>
      <protection hidden="1"/>
    </xf>
    <xf numFmtId="0" fontId="5" fillId="0" borderId="17" xfId="0" applyFont="1" applyFill="1" applyBorder="1" applyAlignment="1" applyProtection="1">
      <alignment horizontal="center" vertical="center" wrapText="1"/>
      <protection hidden="1"/>
    </xf>
    <xf numFmtId="0" fontId="5" fillId="0" borderId="18" xfId="0" applyFont="1" applyFill="1" applyBorder="1" applyAlignment="1" applyProtection="1">
      <alignment horizontal="center" vertical="center" wrapText="1"/>
      <protection hidden="1"/>
    </xf>
    <xf numFmtId="0" fontId="2" fillId="0" borderId="38" xfId="0" applyFont="1" applyBorder="1" applyAlignment="1" applyProtection="1">
      <alignment horizontal="right" vertical="center" indent="1"/>
      <protection hidden="1"/>
    </xf>
    <xf numFmtId="0" fontId="2" fillId="0" borderId="11" xfId="0" applyFont="1" applyBorder="1" applyAlignment="1" applyProtection="1">
      <alignment horizontal="right" vertical="center" indent="1"/>
      <protection hidden="1"/>
    </xf>
    <xf numFmtId="4" fontId="13" fillId="0" borderId="41" xfId="0" applyNumberFormat="1" applyFont="1" applyBorder="1" applyAlignment="1" applyProtection="1">
      <alignment horizontal="right" vertical="center" indent="1"/>
      <protection hidden="1"/>
    </xf>
    <xf numFmtId="0" fontId="2" fillId="0" borderId="38" xfId="0" applyFont="1" applyFill="1" applyBorder="1" applyAlignment="1" applyProtection="1">
      <alignment horizontal="right" vertical="center" indent="1"/>
      <protection hidden="1"/>
    </xf>
    <xf numFmtId="0" fontId="2" fillId="0" borderId="11" xfId="0" applyFont="1" applyFill="1" applyBorder="1" applyAlignment="1" applyProtection="1">
      <alignment horizontal="right" vertical="center" indent="1"/>
      <protection hidden="1"/>
    </xf>
    <xf numFmtId="0" fontId="2" fillId="0" borderId="12" xfId="0" applyFont="1" applyFill="1" applyBorder="1" applyAlignment="1" applyProtection="1">
      <alignment horizontal="right" vertical="center" indent="1"/>
      <protection hidden="1"/>
    </xf>
    <xf numFmtId="0" fontId="3" fillId="0" borderId="19" xfId="0" applyFont="1" applyFill="1" applyBorder="1" applyAlignment="1" applyProtection="1">
      <alignment horizontal="left" vertical="center" indent="1"/>
      <protection hidden="1"/>
    </xf>
    <xf numFmtId="0" fontId="2" fillId="0" borderId="12" xfId="0" applyFont="1" applyBorder="1" applyAlignment="1" applyProtection="1">
      <alignment horizontal="right" vertical="center" indent="1"/>
      <protection hidden="1"/>
    </xf>
    <xf numFmtId="0" fontId="2" fillId="0" borderId="24" xfId="0" applyFont="1" applyBorder="1" applyAlignment="1" applyProtection="1">
      <alignment horizontal="right" vertical="center" indent="1"/>
      <protection hidden="1"/>
    </xf>
    <xf numFmtId="0" fontId="2" fillId="0" borderId="20" xfId="0" applyFont="1" applyFill="1" applyBorder="1" applyAlignment="1" applyProtection="1">
      <alignment horizontal="left" vertical="center"/>
      <protection hidden="1"/>
    </xf>
    <xf numFmtId="0" fontId="0" fillId="0" borderId="0" xfId="0" applyProtection="1">
      <protection hidden="1"/>
    </xf>
    <xf numFmtId="0" fontId="0" fillId="0" borderId="0" xfId="0" applyBorder="1" applyProtection="1">
      <protection hidden="1"/>
    </xf>
    <xf numFmtId="0" fontId="45" fillId="0" borderId="0" xfId="0" applyFont="1" applyBorder="1" applyAlignment="1" applyProtection="1">
      <alignment horizontal="left" vertical="center" indent="1"/>
      <protection hidden="1"/>
    </xf>
    <xf numFmtId="0" fontId="22" fillId="0" borderId="0" xfId="0" applyFont="1" applyBorder="1" applyAlignment="1" applyProtection="1">
      <alignment horizontal="left" vertical="center" indent="1"/>
      <protection hidden="1"/>
    </xf>
    <xf numFmtId="0" fontId="2" fillId="0" borderId="0" xfId="0" applyFont="1" applyBorder="1" applyAlignment="1" applyProtection="1">
      <alignment horizontal="left" vertical="center" indent="1"/>
      <protection hidden="1"/>
    </xf>
    <xf numFmtId="0" fontId="5" fillId="0" borderId="20" xfId="0" applyFont="1" applyBorder="1" applyAlignment="1" applyProtection="1">
      <alignment vertical="center"/>
      <protection hidden="1"/>
    </xf>
    <xf numFmtId="0" fontId="0" fillId="0" borderId="16" xfId="0" applyBorder="1" applyProtection="1">
      <protection hidden="1"/>
    </xf>
    <xf numFmtId="0" fontId="0" fillId="0" borderId="21" xfId="0" applyBorder="1" applyProtection="1">
      <protection hidden="1"/>
    </xf>
    <xf numFmtId="0" fontId="2" fillId="0" borderId="12" xfId="0" applyFont="1" applyBorder="1" applyAlignment="1" applyProtection="1">
      <alignment horizontal="center" vertical="center" wrapText="1"/>
      <protection hidden="1"/>
    </xf>
    <xf numFmtId="0" fontId="3" fillId="0" borderId="12" xfId="0" applyFont="1" applyBorder="1" applyAlignment="1" applyProtection="1">
      <alignment horizontal="right" vertical="center" indent="1"/>
      <protection hidden="1"/>
    </xf>
    <xf numFmtId="0" fontId="2" fillId="0" borderId="27" xfId="0" applyFont="1" applyBorder="1" applyAlignment="1" applyProtection="1">
      <alignment vertical="center"/>
      <protection hidden="1"/>
    </xf>
    <xf numFmtId="0" fontId="2" fillId="0" borderId="43" xfId="0" applyFont="1" applyFill="1" applyBorder="1" applyAlignment="1" applyProtection="1">
      <alignment vertical="center"/>
      <protection hidden="1"/>
    </xf>
    <xf numFmtId="0" fontId="2" fillId="0" borderId="43" xfId="0" applyFont="1" applyFill="1" applyBorder="1" applyAlignment="1" applyProtection="1">
      <alignment horizontal="center" vertical="center" wrapText="1"/>
      <protection hidden="1"/>
    </xf>
    <xf numFmtId="4" fontId="3" fillId="0" borderId="43" xfId="0" applyNumberFormat="1" applyFont="1" applyBorder="1" applyAlignment="1" applyProtection="1">
      <alignment horizontal="right" vertical="center" wrapText="1" indent="1"/>
      <protection hidden="1"/>
    </xf>
    <xf numFmtId="0" fontId="2" fillId="0" borderId="35" xfId="0" applyFont="1" applyBorder="1" applyAlignment="1" applyProtection="1">
      <alignment vertical="center"/>
      <protection hidden="1"/>
    </xf>
    <xf numFmtId="0" fontId="2" fillId="0" borderId="24" xfId="0" applyFont="1" applyFill="1" applyBorder="1" applyAlignment="1" applyProtection="1">
      <alignment vertical="center"/>
      <protection hidden="1"/>
    </xf>
    <xf numFmtId="0" fontId="2" fillId="0" borderId="24" xfId="0" applyFont="1" applyBorder="1" applyAlignment="1" applyProtection="1">
      <alignment horizontal="center" vertical="center" wrapText="1"/>
      <protection hidden="1"/>
    </xf>
    <xf numFmtId="9" fontId="2" fillId="0" borderId="24" xfId="0" applyNumberFormat="1" applyFont="1" applyBorder="1" applyAlignment="1" applyProtection="1">
      <alignment horizontal="center" vertical="center" wrapText="1"/>
      <protection hidden="1"/>
    </xf>
    <xf numFmtId="0" fontId="2" fillId="0" borderId="44" xfId="0" applyFont="1" applyBorder="1" applyAlignment="1" applyProtection="1">
      <alignment vertical="center"/>
      <protection hidden="1"/>
    </xf>
    <xf numFmtId="0" fontId="2" fillId="0" borderId="18" xfId="0" applyFont="1" applyBorder="1" applyAlignment="1" applyProtection="1">
      <alignment vertical="center"/>
      <protection hidden="1"/>
    </xf>
    <xf numFmtId="0" fontId="2" fillId="0" borderId="37" xfId="0" applyFont="1" applyFill="1" applyBorder="1" applyAlignment="1" applyProtection="1">
      <alignment vertical="center"/>
      <protection hidden="1"/>
    </xf>
    <xf numFmtId="0" fontId="2" fillId="0" borderId="37" xfId="0" applyFont="1" applyFill="1" applyBorder="1" applyAlignment="1" applyProtection="1">
      <alignment horizontal="center" vertical="center" wrapText="1"/>
      <protection hidden="1"/>
    </xf>
    <xf numFmtId="4" fontId="3" fillId="0" borderId="37" xfId="0" applyNumberFormat="1" applyFont="1" applyBorder="1" applyAlignment="1" applyProtection="1">
      <alignment horizontal="right" vertical="center" wrapText="1" indent="1"/>
      <protection hidden="1"/>
    </xf>
    <xf numFmtId="0" fontId="7" fillId="0" borderId="0" xfId="0" applyFont="1" applyFill="1" applyBorder="1" applyAlignment="1" applyProtection="1">
      <alignment vertical="center"/>
      <protection hidden="1"/>
    </xf>
    <xf numFmtId="0" fontId="2" fillId="0" borderId="0" xfId="0" applyFont="1" applyBorder="1" applyAlignment="1" applyProtection="1">
      <alignment vertical="center"/>
      <protection locked="0" hidden="1"/>
    </xf>
    <xf numFmtId="0" fontId="7" fillId="0" borderId="0" xfId="0" applyFont="1" applyAlignment="1" applyProtection="1">
      <alignment vertical="top"/>
      <protection hidden="1"/>
    </xf>
    <xf numFmtId="4" fontId="7" fillId="0" borderId="0" xfId="0" applyNumberFormat="1" applyFont="1" applyAlignment="1" applyProtection="1">
      <alignment vertical="top"/>
      <protection hidden="1"/>
    </xf>
    <xf numFmtId="0" fontId="19" fillId="0" borderId="37" xfId="0" applyFont="1" applyBorder="1" applyAlignment="1" applyProtection="1">
      <alignment horizontal="right" vertical="center" indent="1"/>
      <protection hidden="1"/>
    </xf>
    <xf numFmtId="0" fontId="2" fillId="0" borderId="17" xfId="45" applyFont="1" applyFill="1" applyBorder="1" applyAlignment="1" applyProtection="1">
      <alignment horizontal="left" vertical="center"/>
      <protection hidden="1"/>
    </xf>
    <xf numFmtId="0" fontId="2" fillId="0" borderId="16" xfId="45" applyFont="1" applyFill="1" applyBorder="1" applyAlignment="1" applyProtection="1">
      <alignment horizontal="left" vertical="center" indent="1"/>
      <protection hidden="1"/>
    </xf>
    <xf numFmtId="0" fontId="0" fillId="0" borderId="45" xfId="0" applyBorder="1" applyProtection="1">
      <protection hidden="1"/>
    </xf>
    <xf numFmtId="0" fontId="5" fillId="0" borderId="0" xfId="0" applyFont="1" applyAlignment="1" applyProtection="1">
      <alignment horizontal="left" vertical="center"/>
      <protection hidden="1"/>
    </xf>
    <xf numFmtId="0" fontId="2" fillId="0" borderId="0" xfId="37" applyNumberFormat="1" applyFont="1" applyBorder="1" applyAlignment="1" applyProtection="1">
      <alignment horizontal="left" vertical="top"/>
      <protection hidden="1"/>
    </xf>
    <xf numFmtId="0" fontId="2" fillId="0" borderId="0" xfId="37" applyNumberFormat="1" applyFont="1" applyBorder="1" applyAlignment="1" applyProtection="1">
      <alignment horizontal="left" vertical="center"/>
      <protection hidden="1"/>
    </xf>
    <xf numFmtId="0" fontId="57" fillId="0" borderId="0" xfId="37" applyNumberFormat="1" applyFont="1" applyFill="1" applyBorder="1" applyAlignment="1" applyProtection="1">
      <alignment horizontal="left" vertical="center"/>
      <protection hidden="1"/>
    </xf>
    <xf numFmtId="0" fontId="3" fillId="0" borderId="0" xfId="37" applyNumberFormat="1" applyFont="1" applyFill="1" applyBorder="1" applyAlignment="1" applyProtection="1">
      <alignment horizontal="left" vertical="center"/>
      <protection hidden="1"/>
    </xf>
    <xf numFmtId="0" fontId="2" fillId="0" borderId="0" xfId="37" applyNumberFormat="1" applyFont="1" applyFill="1" applyBorder="1" applyAlignment="1" applyProtection="1">
      <alignment horizontal="left" vertical="center"/>
      <protection hidden="1"/>
    </xf>
    <xf numFmtId="0" fontId="43" fillId="0" borderId="0" xfId="31" applyNumberFormat="1" applyFont="1" applyFill="1" applyBorder="1" applyAlignment="1" applyProtection="1">
      <alignment horizontal="left" vertical="center"/>
      <protection hidden="1"/>
    </xf>
    <xf numFmtId="0" fontId="58" fillId="0" borderId="0" xfId="37" applyNumberFormat="1" applyFont="1" applyFill="1" applyBorder="1" applyAlignment="1" applyProtection="1">
      <alignment horizontal="left" vertical="center"/>
      <protection hidden="1"/>
    </xf>
    <xf numFmtId="0" fontId="18" fillId="0" borderId="0" xfId="31" applyNumberFormat="1" applyFont="1" applyFill="1" applyBorder="1" applyAlignment="1" applyProtection="1">
      <alignment horizontal="left" vertical="center"/>
      <protection hidden="1"/>
    </xf>
    <xf numFmtId="0" fontId="58" fillId="0" borderId="0" xfId="37" applyNumberFormat="1" applyFont="1" applyBorder="1" applyAlignment="1" applyProtection="1">
      <alignment horizontal="left" vertical="top"/>
      <protection hidden="1"/>
    </xf>
    <xf numFmtId="0" fontId="7" fillId="0" borderId="0" xfId="45" applyFont="1" applyFill="1" applyBorder="1" applyAlignment="1" applyProtection="1">
      <alignment vertical="center"/>
      <protection hidden="1"/>
    </xf>
    <xf numFmtId="0" fontId="2" fillId="0" borderId="0" xfId="37" applyNumberFormat="1" applyFont="1" applyBorder="1" applyAlignment="1" applyProtection="1">
      <alignment horizontal="right" vertical="center"/>
      <protection hidden="1"/>
    </xf>
    <xf numFmtId="0" fontId="18" fillId="0" borderId="0" xfId="43" applyFont="1" applyAlignment="1" applyProtection="1">
      <alignment vertical="center"/>
      <protection hidden="1"/>
    </xf>
    <xf numFmtId="0" fontId="2" fillId="0" borderId="0" xfId="43" applyFont="1" applyAlignment="1" applyProtection="1">
      <alignment vertical="center"/>
      <protection hidden="1"/>
    </xf>
    <xf numFmtId="0" fontId="18" fillId="0" borderId="0" xfId="43" applyFont="1" applyAlignment="1" applyProtection="1">
      <alignment horizontal="right" vertical="center"/>
      <protection hidden="1"/>
    </xf>
    <xf numFmtId="1" fontId="2" fillId="0" borderId="0" xfId="43" applyNumberFormat="1" applyFont="1" applyBorder="1" applyAlignment="1" applyProtection="1">
      <alignment horizontal="center" vertical="center"/>
      <protection hidden="1"/>
    </xf>
    <xf numFmtId="0" fontId="13" fillId="0" borderId="0" xfId="37" applyFont="1" applyFill="1" applyAlignment="1" applyProtection="1">
      <alignment horizontal="right"/>
      <protection hidden="1"/>
    </xf>
    <xf numFmtId="0" fontId="13" fillId="0" borderId="0" xfId="37" applyFont="1" applyFill="1" applyAlignment="1" applyProtection="1">
      <alignment horizontal="right" vertical="top"/>
      <protection hidden="1"/>
    </xf>
    <xf numFmtId="0" fontId="3" fillId="0" borderId="0" xfId="37" applyNumberFormat="1" applyFont="1" applyBorder="1" applyAlignment="1" applyProtection="1">
      <alignment horizontal="left" vertical="center"/>
      <protection hidden="1"/>
    </xf>
    <xf numFmtId="0" fontId="3" fillId="0" borderId="0" xfId="37" applyNumberFormat="1" applyFont="1" applyBorder="1" applyAlignment="1" applyProtection="1">
      <alignment horizontal="left" vertical="top" wrapText="1"/>
      <protection hidden="1"/>
    </xf>
    <xf numFmtId="0" fontId="3" fillId="21" borderId="26" xfId="37" applyNumberFormat="1" applyFont="1" applyFill="1" applyBorder="1" applyAlignment="1" applyProtection="1">
      <alignment horizontal="left" vertical="center" indent="1"/>
      <protection hidden="1"/>
    </xf>
    <xf numFmtId="0" fontId="3" fillId="21" borderId="24" xfId="37" applyNumberFormat="1" applyFont="1" applyFill="1" applyBorder="1" applyAlignment="1" applyProtection="1">
      <alignment horizontal="left" vertical="center"/>
      <protection hidden="1"/>
    </xf>
    <xf numFmtId="0" fontId="3" fillId="21" borderId="25" xfId="37" applyNumberFormat="1" applyFont="1" applyFill="1" applyBorder="1" applyAlignment="1" applyProtection="1">
      <alignment horizontal="left" vertical="center"/>
      <protection hidden="1"/>
    </xf>
    <xf numFmtId="0" fontId="15" fillId="0" borderId="0" xfId="37" applyNumberFormat="1" applyFont="1" applyBorder="1" applyAlignment="1" applyProtection="1">
      <alignment horizontal="left" vertical="center"/>
      <protection hidden="1"/>
    </xf>
    <xf numFmtId="0" fontId="2" fillId="0" borderId="0" xfId="37" applyFont="1" applyFill="1" applyBorder="1" applyAlignment="1" applyProtection="1">
      <alignment vertical="top" wrapText="1"/>
      <protection hidden="1"/>
    </xf>
    <xf numFmtId="0" fontId="2" fillId="0" borderId="20" xfId="37" applyFont="1" applyFill="1" applyBorder="1" applyAlignment="1" applyProtection="1">
      <alignment vertical="top" wrapText="1"/>
      <protection hidden="1"/>
    </xf>
    <xf numFmtId="0" fontId="2" fillId="0" borderId="0" xfId="37" applyFont="1" applyAlignment="1" applyProtection="1">
      <alignment vertical="center"/>
      <protection hidden="1"/>
    </xf>
    <xf numFmtId="0" fontId="2" fillId="0" borderId="0" xfId="37" applyFont="1" applyFill="1" applyBorder="1" applyAlignment="1" applyProtection="1">
      <alignment vertical="center"/>
      <protection hidden="1"/>
    </xf>
    <xf numFmtId="0" fontId="2" fillId="0" borderId="0" xfId="37" applyFont="1" applyFill="1" applyBorder="1" applyAlignment="1" applyProtection="1">
      <alignment vertical="center" wrapText="1"/>
      <protection hidden="1"/>
    </xf>
    <xf numFmtId="0" fontId="2" fillId="0" borderId="0" xfId="37" applyFont="1" applyFill="1" applyAlignment="1" applyProtection="1">
      <alignment vertical="center"/>
      <protection hidden="1"/>
    </xf>
    <xf numFmtId="0" fontId="2" fillId="0" borderId="0" xfId="46" applyFont="1" applyFill="1" applyBorder="1" applyAlignment="1" applyProtection="1">
      <alignment horizontal="left" vertical="center"/>
      <protection hidden="1"/>
    </xf>
    <xf numFmtId="0" fontId="2" fillId="0" borderId="0" xfId="46" applyFont="1" applyFill="1" applyBorder="1" applyAlignment="1" applyProtection="1">
      <alignment vertical="center"/>
      <protection hidden="1"/>
    </xf>
    <xf numFmtId="0" fontId="2" fillId="0" borderId="0" xfId="46" applyFont="1" applyAlignment="1" applyProtection="1">
      <alignment vertical="center"/>
      <protection hidden="1"/>
    </xf>
    <xf numFmtId="0" fontId="2" fillId="0" borderId="0" xfId="46" applyFont="1" applyFill="1" applyAlignment="1" applyProtection="1">
      <alignment horizontal="left" vertical="center"/>
      <protection hidden="1"/>
    </xf>
    <xf numFmtId="0" fontId="3" fillId="0" borderId="0" xfId="37" applyNumberFormat="1" applyFont="1" applyFill="1" applyBorder="1" applyAlignment="1" applyProtection="1">
      <alignment horizontal="left" vertical="center" indent="1"/>
      <protection hidden="1"/>
    </xf>
    <xf numFmtId="0" fontId="2" fillId="22" borderId="26" xfId="46" applyFont="1" applyFill="1" applyBorder="1" applyAlignment="1" applyProtection="1">
      <alignment horizontal="left" vertical="center"/>
      <protection hidden="1"/>
    </xf>
    <xf numFmtId="0" fontId="2" fillId="22" borderId="24" xfId="46" applyFont="1" applyFill="1" applyBorder="1" applyAlignment="1" applyProtection="1">
      <alignment horizontal="left" vertical="center"/>
      <protection hidden="1"/>
    </xf>
    <xf numFmtId="0" fontId="2" fillId="23" borderId="24" xfId="37" applyNumberFormat="1" applyFont="1" applyFill="1" applyBorder="1" applyAlignment="1" applyProtection="1">
      <alignment horizontal="left" vertical="center"/>
      <protection hidden="1"/>
    </xf>
    <xf numFmtId="0" fontId="2" fillId="23" borderId="25" xfId="37" applyNumberFormat="1" applyFont="1" applyFill="1" applyBorder="1" applyAlignment="1" applyProtection="1">
      <alignment horizontal="left" vertical="center"/>
      <protection hidden="1"/>
    </xf>
    <xf numFmtId="0" fontId="58" fillId="0" borderId="0" xfId="37" applyNumberFormat="1" applyFont="1" applyBorder="1" applyAlignment="1" applyProtection="1">
      <alignment horizontal="left" vertical="center"/>
      <protection hidden="1"/>
    </xf>
    <xf numFmtId="0" fontId="2" fillId="0" borderId="0" xfId="37" applyNumberFormat="1" applyFont="1" applyBorder="1" applyAlignment="1" applyProtection="1">
      <alignment horizontal="left" vertical="center" indent="1"/>
      <protection hidden="1"/>
    </xf>
    <xf numFmtId="0" fontId="2" fillId="0" borderId="0" xfId="37" applyNumberFormat="1" applyFont="1" applyBorder="1" applyAlignment="1" applyProtection="1">
      <alignment horizontal="left" vertical="top" wrapText="1"/>
      <protection hidden="1"/>
    </xf>
    <xf numFmtId="0" fontId="7" fillId="0" borderId="17" xfId="46" applyFont="1" applyFill="1" applyBorder="1" applyAlignment="1" applyProtection="1">
      <alignment vertical="center"/>
      <protection hidden="1"/>
    </xf>
    <xf numFmtId="0" fontId="7" fillId="0" borderId="0" xfId="46" applyFont="1" applyFill="1" applyAlignment="1" applyProtection="1">
      <alignment vertical="center"/>
      <protection hidden="1"/>
    </xf>
    <xf numFmtId="0" fontId="2" fillId="22" borderId="26" xfId="45" applyFont="1" applyFill="1" applyBorder="1" applyAlignment="1" applyProtection="1">
      <alignment horizontal="left" vertical="center" indent="2"/>
      <protection hidden="1"/>
    </xf>
    <xf numFmtId="0" fontId="2" fillId="0" borderId="26" xfId="45" applyFont="1" applyFill="1" applyBorder="1" applyAlignment="1" applyProtection="1">
      <alignment horizontal="left" vertical="center" indent="2"/>
      <protection hidden="1"/>
    </xf>
    <xf numFmtId="0" fontId="2" fillId="17" borderId="26" xfId="45" applyNumberFormat="1" applyFont="1" applyFill="1" applyBorder="1" applyAlignment="1" applyProtection="1">
      <alignment horizontal="left" vertical="center" indent="2"/>
      <protection hidden="1"/>
    </xf>
    <xf numFmtId="0" fontId="2" fillId="0" borderId="26" xfId="45" applyFont="1" applyFill="1" applyBorder="1" applyAlignment="1" applyProtection="1">
      <alignment horizontal="left" vertical="center" indent="1"/>
      <protection hidden="1"/>
    </xf>
    <xf numFmtId="0" fontId="2" fillId="0" borderId="26" xfId="0" applyFont="1" applyBorder="1" applyAlignment="1" applyProtection="1">
      <alignment horizontal="left" vertical="center" indent="1"/>
      <protection hidden="1"/>
    </xf>
    <xf numFmtId="0" fontId="2" fillId="0" borderId="16" xfId="42" applyFont="1" applyFill="1" applyBorder="1" applyAlignment="1" applyProtection="1">
      <alignment vertical="center"/>
      <protection hidden="1"/>
    </xf>
    <xf numFmtId="0" fontId="2" fillId="0" borderId="17" xfId="42" applyFont="1" applyFill="1" applyBorder="1" applyAlignment="1" applyProtection="1">
      <alignment vertical="center"/>
      <protection hidden="1"/>
    </xf>
    <xf numFmtId="0" fontId="2" fillId="0" borderId="18" xfId="42" applyFont="1" applyFill="1" applyBorder="1" applyAlignment="1" applyProtection="1">
      <alignment vertical="center"/>
      <protection hidden="1"/>
    </xf>
    <xf numFmtId="0" fontId="2" fillId="23" borderId="16" xfId="42" applyFont="1" applyFill="1" applyBorder="1" applyAlignment="1" applyProtection="1">
      <alignment vertical="center"/>
      <protection hidden="1"/>
    </xf>
    <xf numFmtId="0" fontId="2" fillId="23" borderId="17" xfId="42" applyFont="1" applyFill="1" applyBorder="1" applyAlignment="1" applyProtection="1">
      <alignment vertical="center"/>
      <protection hidden="1"/>
    </xf>
    <xf numFmtId="0" fontId="2" fillId="23" borderId="18" xfId="42" applyFont="1" applyFill="1" applyBorder="1" applyAlignment="1" applyProtection="1">
      <alignment vertical="center"/>
      <protection hidden="1"/>
    </xf>
    <xf numFmtId="0" fontId="2" fillId="0" borderId="0" xfId="42" applyFont="1" applyFill="1" applyBorder="1" applyAlignment="1" applyProtection="1">
      <alignment vertical="center"/>
      <protection hidden="1"/>
    </xf>
    <xf numFmtId="0" fontId="2" fillId="0" borderId="0" xfId="42" applyFont="1" applyFill="1" applyAlignment="1" applyProtection="1">
      <alignment vertical="center"/>
      <protection hidden="1"/>
    </xf>
    <xf numFmtId="49" fontId="3" fillId="0" borderId="19" xfId="42" applyNumberFormat="1" applyFont="1" applyFill="1" applyBorder="1" applyAlignment="1" applyProtection="1">
      <alignment horizontal="left" vertical="center" indent="1"/>
      <protection hidden="1"/>
    </xf>
    <xf numFmtId="49" fontId="3" fillId="0" borderId="0" xfId="42" applyNumberFormat="1" applyFont="1" applyFill="1" applyBorder="1" applyAlignment="1" applyProtection="1">
      <alignment horizontal="left" vertical="center" indent="1"/>
      <protection hidden="1"/>
    </xf>
    <xf numFmtId="0" fontId="2" fillId="23" borderId="20" xfId="42" applyFont="1" applyFill="1" applyBorder="1" applyAlignment="1" applyProtection="1">
      <alignment vertical="center"/>
      <protection hidden="1"/>
    </xf>
    <xf numFmtId="0" fontId="2" fillId="23" borderId="23" xfId="42" applyFont="1" applyFill="1" applyBorder="1" applyAlignment="1" applyProtection="1">
      <alignment vertical="center"/>
      <protection hidden="1"/>
    </xf>
    <xf numFmtId="168" fontId="49" fillId="23" borderId="46" xfId="38" applyNumberFormat="1" applyFont="1" applyFill="1" applyBorder="1" applyAlignment="1" applyProtection="1">
      <alignment horizontal="center" vertical="center"/>
      <protection locked="0"/>
    </xf>
    <xf numFmtId="168" fontId="49" fillId="23" borderId="47" xfId="38" applyNumberFormat="1" applyFont="1" applyFill="1" applyBorder="1" applyAlignment="1" applyProtection="1">
      <alignment horizontal="center" vertical="center"/>
      <protection locked="0"/>
    </xf>
    <xf numFmtId="168" fontId="49" fillId="23" borderId="48" xfId="38" applyNumberFormat="1" applyFont="1" applyFill="1" applyBorder="1" applyAlignment="1" applyProtection="1">
      <alignment horizontal="center" vertical="center"/>
      <protection locked="0"/>
    </xf>
    <xf numFmtId="168" fontId="49" fillId="23" borderId="29" xfId="38" applyNumberFormat="1" applyFont="1" applyFill="1" applyBorder="1" applyAlignment="1" applyProtection="1">
      <alignment horizontal="center" vertical="center"/>
      <protection hidden="1"/>
    </xf>
    <xf numFmtId="0" fontId="50" fillId="0" borderId="0" xfId="42" applyFont="1" applyFill="1" applyBorder="1" applyAlignment="1" applyProtection="1">
      <alignment horizontal="center" vertical="center" wrapText="1"/>
      <protection hidden="1"/>
    </xf>
    <xf numFmtId="0" fontId="2" fillId="0" borderId="11" xfId="42" applyFont="1" applyFill="1" applyBorder="1" applyAlignment="1" applyProtection="1">
      <alignment vertical="center"/>
      <protection hidden="1"/>
    </xf>
    <xf numFmtId="4" fontId="5" fillId="0" borderId="18" xfId="0" applyNumberFormat="1" applyFont="1" applyFill="1" applyBorder="1" applyAlignment="1" applyProtection="1">
      <alignment horizontal="center" vertical="center" wrapText="1"/>
      <protection hidden="1"/>
    </xf>
    <xf numFmtId="0" fontId="0" fillId="0" borderId="0" xfId="0" applyFill="1" applyProtection="1">
      <protection hidden="1"/>
    </xf>
    <xf numFmtId="0" fontId="0" fillId="0" borderId="19" xfId="0" applyBorder="1" applyProtection="1">
      <protection hidden="1"/>
    </xf>
    <xf numFmtId="0" fontId="2" fillId="0" borderId="38" xfId="0" applyFont="1" applyBorder="1" applyAlignment="1" applyProtection="1">
      <alignment horizontal="center" vertical="center" wrapText="1"/>
      <protection hidden="1"/>
    </xf>
    <xf numFmtId="9" fontId="2" fillId="0" borderId="38" xfId="0" applyNumberFormat="1" applyFont="1" applyBorder="1" applyAlignment="1" applyProtection="1">
      <alignment horizontal="center" vertical="center" wrapText="1"/>
      <protection hidden="1"/>
    </xf>
    <xf numFmtId="0" fontId="59" fillId="0" borderId="0" xfId="0" applyFont="1" applyAlignment="1" applyProtection="1">
      <alignment vertical="center"/>
      <protection hidden="1"/>
    </xf>
    <xf numFmtId="0" fontId="2" fillId="23" borderId="39" xfId="0" applyFont="1" applyFill="1" applyBorder="1" applyAlignment="1" applyProtection="1">
      <alignment vertical="center"/>
      <protection hidden="1"/>
    </xf>
    <xf numFmtId="0" fontId="2" fillId="0" borderId="24" xfId="0" applyFont="1" applyFill="1" applyBorder="1" applyAlignment="1" applyProtection="1">
      <alignment horizontal="right" vertical="center"/>
      <protection hidden="1"/>
    </xf>
    <xf numFmtId="0" fontId="3" fillId="0" borderId="20" xfId="0" applyFont="1" applyFill="1" applyBorder="1" applyAlignment="1" applyProtection="1">
      <alignment horizontal="center" vertical="center"/>
      <protection hidden="1"/>
    </xf>
    <xf numFmtId="0" fontId="3" fillId="0" borderId="23" xfId="0" applyFont="1" applyFill="1" applyBorder="1" applyAlignment="1" applyProtection="1">
      <alignment horizontal="center" vertical="center"/>
      <protection hidden="1"/>
    </xf>
    <xf numFmtId="0" fontId="2" fillId="0" borderId="22" xfId="0" applyFont="1" applyFill="1" applyBorder="1" applyAlignment="1" applyProtection="1">
      <alignment horizontal="right" vertical="center"/>
      <protection hidden="1"/>
    </xf>
    <xf numFmtId="168" fontId="49" fillId="25" borderId="48" xfId="38" applyNumberFormat="1" applyFont="1" applyFill="1" applyBorder="1" applyAlignment="1" applyProtection="1">
      <alignment horizontal="center" vertical="center"/>
    </xf>
    <xf numFmtId="168" fontId="49" fillId="25" borderId="29" xfId="38" applyNumberFormat="1" applyFont="1" applyFill="1" applyBorder="1" applyAlignment="1" applyProtection="1">
      <alignment horizontal="center" vertical="center"/>
      <protection hidden="1"/>
    </xf>
    <xf numFmtId="168" fontId="49" fillId="25" borderId="46" xfId="38" applyNumberFormat="1" applyFont="1" applyFill="1" applyBorder="1" applyAlignment="1" applyProtection="1">
      <alignment horizontal="center" vertical="center"/>
      <protection hidden="1"/>
    </xf>
    <xf numFmtId="168" fontId="49" fillId="25" borderId="47" xfId="38" applyNumberFormat="1" applyFont="1" applyFill="1" applyBorder="1" applyAlignment="1" applyProtection="1">
      <alignment horizontal="center" vertical="center"/>
      <protection hidden="1"/>
    </xf>
    <xf numFmtId="4" fontId="42" fillId="0" borderId="0" xfId="31" applyNumberFormat="1" applyFont="1" applyFill="1" applyBorder="1" applyAlignment="1" applyProtection="1">
      <alignment horizontal="right" vertical="center"/>
      <protection hidden="1"/>
    </xf>
    <xf numFmtId="10" fontId="19" fillId="0" borderId="17" xfId="0" quotePrefix="1" applyNumberFormat="1" applyFont="1" applyBorder="1" applyAlignment="1" applyProtection="1">
      <alignment horizontal="right" vertical="center" wrapText="1" indent="1"/>
      <protection hidden="1"/>
    </xf>
    <xf numFmtId="10" fontId="13" fillId="0" borderId="38" xfId="0" quotePrefix="1" applyNumberFormat="1" applyFont="1" applyBorder="1" applyAlignment="1" applyProtection="1">
      <alignment horizontal="left" vertical="center" wrapText="1" indent="1"/>
      <protection hidden="1"/>
    </xf>
    <xf numFmtId="49" fontId="3" fillId="21" borderId="26" xfId="42" applyNumberFormat="1" applyFont="1" applyFill="1" applyBorder="1" applyAlignment="1" applyProtection="1">
      <alignment horizontal="left" vertical="center" indent="1"/>
      <protection hidden="1"/>
    </xf>
    <xf numFmtId="49" fontId="3" fillId="21" borderId="24" xfId="42" applyNumberFormat="1" applyFont="1" applyFill="1" applyBorder="1" applyAlignment="1" applyProtection="1">
      <alignment horizontal="left" vertical="center"/>
      <protection hidden="1"/>
    </xf>
    <xf numFmtId="49" fontId="3" fillId="21" borderId="25" xfId="42" applyNumberFormat="1" applyFont="1" applyFill="1" applyBorder="1" applyAlignment="1" applyProtection="1">
      <alignment horizontal="left" vertical="center"/>
      <protection hidden="1"/>
    </xf>
    <xf numFmtId="0" fontId="3" fillId="0" borderId="16" xfId="46" applyFont="1" applyFill="1" applyBorder="1" applyAlignment="1" applyProtection="1">
      <alignment horizontal="left" vertical="center" indent="1"/>
      <protection hidden="1"/>
    </xf>
    <xf numFmtId="0" fontId="3" fillId="0" borderId="17" xfId="46" applyFont="1" applyFill="1" applyBorder="1" applyAlignment="1" applyProtection="1">
      <alignment horizontal="left" vertical="center"/>
      <protection hidden="1"/>
    </xf>
    <xf numFmtId="0" fontId="3" fillId="0" borderId="18" xfId="46" applyFont="1" applyFill="1" applyBorder="1" applyAlignment="1" applyProtection="1">
      <alignment horizontal="left" vertical="center"/>
      <protection hidden="1"/>
    </xf>
    <xf numFmtId="0" fontId="2" fillId="0" borderId="19" xfId="46" applyFont="1" applyFill="1" applyBorder="1" applyAlignment="1" applyProtection="1">
      <alignment horizontal="left" vertical="center" indent="1"/>
      <protection hidden="1"/>
    </xf>
    <xf numFmtId="0" fontId="3" fillId="0" borderId="0" xfId="46" applyFont="1" applyFill="1" applyBorder="1" applyAlignment="1" applyProtection="1">
      <alignment horizontal="left" vertical="center"/>
      <protection hidden="1"/>
    </xf>
    <xf numFmtId="0" fontId="3" fillId="0" borderId="20" xfId="46" applyFont="1" applyFill="1" applyBorder="1" applyAlignment="1" applyProtection="1">
      <alignment horizontal="left" vertical="center"/>
      <protection hidden="1"/>
    </xf>
    <xf numFmtId="49" fontId="2" fillId="0" borderId="19" xfId="46" applyNumberFormat="1" applyFont="1" applyFill="1" applyBorder="1" applyAlignment="1" applyProtection="1">
      <alignment horizontal="left" vertical="center" indent="1"/>
      <protection hidden="1"/>
    </xf>
    <xf numFmtId="0" fontId="2" fillId="0" borderId="20" xfId="46" applyFont="1" applyFill="1" applyBorder="1" applyAlignment="1" applyProtection="1">
      <alignment vertical="center"/>
      <protection hidden="1"/>
    </xf>
    <xf numFmtId="49" fontId="2" fillId="0" borderId="19" xfId="46" applyNumberFormat="1" applyFont="1" applyBorder="1" applyAlignment="1" applyProtection="1">
      <alignment horizontal="left" vertical="center" indent="1"/>
      <protection hidden="1"/>
    </xf>
    <xf numFmtId="0" fontId="2" fillId="0" borderId="0" xfId="0" quotePrefix="1" applyFont="1" applyFill="1" applyBorder="1" applyAlignment="1" applyProtection="1">
      <alignment horizontal="left" vertical="center"/>
      <protection hidden="1"/>
    </xf>
    <xf numFmtId="0" fontId="2" fillId="0" borderId="19" xfId="46" applyFont="1" applyBorder="1" applyAlignment="1" applyProtection="1">
      <alignment horizontal="left" vertical="center" indent="1"/>
      <protection hidden="1"/>
    </xf>
    <xf numFmtId="0" fontId="2" fillId="0" borderId="21" xfId="46" applyFont="1" applyBorder="1" applyAlignment="1" applyProtection="1">
      <alignment horizontal="left" vertical="center" indent="1"/>
      <protection hidden="1"/>
    </xf>
    <xf numFmtId="0" fontId="2" fillId="0" borderId="22" xfId="46" applyFont="1" applyFill="1" applyBorder="1" applyAlignment="1" applyProtection="1">
      <alignment vertical="center"/>
      <protection hidden="1"/>
    </xf>
    <xf numFmtId="0" fontId="2" fillId="0" borderId="23" xfId="46" applyFont="1" applyFill="1" applyBorder="1" applyAlignment="1" applyProtection="1">
      <alignment vertical="center"/>
      <protection hidden="1"/>
    </xf>
    <xf numFmtId="0" fontId="2" fillId="0" borderId="0" xfId="46" applyFont="1" applyBorder="1" applyAlignment="1" applyProtection="1">
      <alignment vertical="center"/>
      <protection hidden="1"/>
    </xf>
    <xf numFmtId="49" fontId="2" fillId="0" borderId="19" xfId="46" applyNumberFormat="1" applyFont="1" applyFill="1" applyBorder="1" applyAlignment="1" applyProtection="1">
      <alignment horizontal="left" vertical="top"/>
    </xf>
    <xf numFmtId="0" fontId="2" fillId="0" borderId="0" xfId="46" applyFont="1" applyFill="1" applyBorder="1" applyAlignment="1" applyProtection="1">
      <alignment horizontal="left" vertical="top"/>
    </xf>
    <xf numFmtId="0" fontId="2" fillId="0" borderId="20" xfId="46" applyFont="1" applyFill="1" applyBorder="1" applyAlignment="1" applyProtection="1">
      <alignment vertical="top"/>
    </xf>
    <xf numFmtId="0" fontId="2" fillId="0" borderId="0" xfId="46" applyFont="1" applyFill="1" applyAlignment="1" applyProtection="1">
      <alignment vertical="top"/>
    </xf>
    <xf numFmtId="0" fontId="2" fillId="22" borderId="25" xfId="46" applyFont="1" applyFill="1" applyBorder="1" applyAlignment="1" applyProtection="1">
      <alignment horizontal="left" vertical="center"/>
      <protection hidden="1"/>
    </xf>
    <xf numFmtId="0" fontId="2" fillId="0" borderId="19" xfId="46" applyFont="1" applyFill="1" applyBorder="1" applyAlignment="1" applyProtection="1">
      <alignment horizontal="left" vertical="top"/>
    </xf>
    <xf numFmtId="0" fontId="2" fillId="0" borderId="0" xfId="46" applyFont="1" applyFill="1" applyAlignment="1" applyProtection="1">
      <alignment vertical="center"/>
      <protection hidden="1"/>
    </xf>
    <xf numFmtId="0" fontId="2" fillId="0" borderId="19" xfId="46" applyFont="1" applyFill="1" applyBorder="1" applyAlignment="1" applyProtection="1">
      <alignment vertical="center"/>
      <protection hidden="1"/>
    </xf>
    <xf numFmtId="0" fontId="2" fillId="0" borderId="20" xfId="46" applyFont="1" applyFill="1" applyBorder="1" applyAlignment="1" applyProtection="1">
      <alignment horizontal="left" vertical="center"/>
      <protection hidden="1"/>
    </xf>
    <xf numFmtId="49" fontId="2" fillId="0" borderId="21" xfId="46" applyNumberFormat="1" applyFont="1" applyFill="1" applyBorder="1" applyAlignment="1" applyProtection="1">
      <alignment horizontal="left" vertical="center"/>
      <protection hidden="1"/>
    </xf>
    <xf numFmtId="0" fontId="2" fillId="0" borderId="22" xfId="46" applyFont="1" applyFill="1" applyBorder="1" applyAlignment="1" applyProtection="1">
      <alignment horizontal="left" vertical="center"/>
      <protection hidden="1"/>
    </xf>
    <xf numFmtId="0" fontId="59" fillId="0" borderId="0" xfId="46" applyFont="1" applyFill="1" applyBorder="1" applyAlignment="1" applyProtection="1">
      <alignment horizontal="left" vertical="center"/>
      <protection hidden="1"/>
    </xf>
    <xf numFmtId="0" fontId="2" fillId="0" borderId="21" xfId="46" applyFont="1" applyFill="1" applyBorder="1" applyAlignment="1" applyProtection="1">
      <alignment vertical="center"/>
      <protection hidden="1"/>
    </xf>
    <xf numFmtId="0" fontId="2" fillId="0" borderId="0" xfId="46" applyFont="1" applyFill="1" applyBorder="1" applyAlignment="1" applyProtection="1">
      <alignment vertical="center" wrapText="1"/>
      <protection hidden="1"/>
    </xf>
    <xf numFmtId="0" fontId="7" fillId="0" borderId="0" xfId="46" applyFont="1" applyFill="1" applyBorder="1" applyAlignment="1" applyProtection="1">
      <alignment vertical="center"/>
      <protection hidden="1"/>
    </xf>
    <xf numFmtId="0" fontId="2" fillId="0" borderId="17" xfId="46" applyFont="1" applyFill="1" applyBorder="1" applyAlignment="1" applyProtection="1">
      <alignment horizontal="left" vertical="center"/>
      <protection hidden="1"/>
    </xf>
    <xf numFmtId="0" fontId="2" fillId="0" borderId="18" xfId="46" applyFont="1" applyFill="1" applyBorder="1" applyAlignment="1" applyProtection="1">
      <alignment vertical="center"/>
      <protection hidden="1"/>
    </xf>
    <xf numFmtId="0" fontId="5" fillId="26" borderId="0" xfId="0" applyFont="1" applyFill="1" applyBorder="1" applyAlignment="1" applyProtection="1">
      <alignment vertical="center"/>
      <protection hidden="1"/>
    </xf>
    <xf numFmtId="0" fontId="5" fillId="26" borderId="0" xfId="0" applyFont="1" applyFill="1" applyBorder="1" applyAlignment="1" applyProtection="1">
      <alignment horizontal="left" vertical="center" indent="1"/>
      <protection hidden="1"/>
    </xf>
    <xf numFmtId="0" fontId="0" fillId="0" borderId="19" xfId="0" applyBorder="1"/>
    <xf numFmtId="0" fontId="0" fillId="0" borderId="0" xfId="0" applyBorder="1"/>
    <xf numFmtId="0" fontId="5" fillId="26" borderId="0" xfId="0" applyFont="1" applyFill="1" applyBorder="1" applyAlignment="1">
      <alignment horizontal="left" indent="1"/>
    </xf>
    <xf numFmtId="0" fontId="0" fillId="26" borderId="0" xfId="0" applyFill="1" applyBorder="1"/>
    <xf numFmtId="0" fontId="0" fillId="0" borderId="20" xfId="0" applyBorder="1"/>
    <xf numFmtId="0" fontId="51" fillId="0" borderId="0" xfId="39" applyNumberFormat="1" applyAlignment="1" applyProtection="1">
      <alignment vertical="center"/>
      <protection hidden="1"/>
    </xf>
    <xf numFmtId="0" fontId="51" fillId="0" borderId="0" xfId="39" applyNumberFormat="1" applyAlignment="1" applyProtection="1">
      <alignment horizontal="center" vertical="center"/>
      <protection hidden="1"/>
    </xf>
    <xf numFmtId="0" fontId="51" fillId="0" borderId="0" xfId="39" applyNumberFormat="1" applyBorder="1" applyAlignment="1" applyProtection="1">
      <alignment vertical="center"/>
      <protection hidden="1"/>
    </xf>
    <xf numFmtId="0" fontId="3" fillId="21" borderId="47" xfId="39" applyNumberFormat="1" applyFont="1" applyFill="1" applyBorder="1" applyAlignment="1" applyProtection="1">
      <alignment horizontal="center" vertical="center"/>
      <protection hidden="1"/>
    </xf>
    <xf numFmtId="0" fontId="3" fillId="21" borderId="47" xfId="39" applyNumberFormat="1" applyFont="1" applyFill="1" applyBorder="1" applyAlignment="1" applyProtection="1">
      <alignment horizontal="left" vertical="center" indent="1"/>
      <protection hidden="1"/>
    </xf>
    <xf numFmtId="167" fontId="51" fillId="0" borderId="47" xfId="39" applyNumberFormat="1" applyBorder="1" applyAlignment="1" applyProtection="1">
      <alignment horizontal="left" vertical="center" indent="1"/>
      <protection hidden="1"/>
    </xf>
    <xf numFmtId="167" fontId="2" fillId="0" borderId="47" xfId="39" applyNumberFormat="1" applyFont="1" applyBorder="1" applyAlignment="1" applyProtection="1">
      <alignment horizontal="center" vertical="center"/>
      <protection hidden="1"/>
    </xf>
    <xf numFmtId="0" fontId="2" fillId="0" borderId="47" xfId="39" applyNumberFormat="1" applyFont="1" applyBorder="1" applyAlignment="1" applyProtection="1">
      <alignment horizontal="left" vertical="center" wrapText="1" indent="1"/>
      <protection hidden="1"/>
    </xf>
    <xf numFmtId="167" fontId="2" fillId="0" borderId="47" xfId="39" applyNumberFormat="1" applyFont="1" applyBorder="1" applyAlignment="1" applyProtection="1">
      <alignment horizontal="left" vertical="center" indent="1"/>
      <protection hidden="1"/>
    </xf>
    <xf numFmtId="0" fontId="2" fillId="0" borderId="11" xfId="41" applyFont="1" applyFill="1" applyBorder="1" applyAlignment="1" applyProtection="1">
      <alignment vertical="center"/>
      <protection hidden="1"/>
    </xf>
    <xf numFmtId="0" fontId="5" fillId="0" borderId="11" xfId="40" applyFont="1" applyFill="1" applyBorder="1" applyAlignment="1" applyProtection="1">
      <alignment vertical="center"/>
      <protection hidden="1"/>
    </xf>
    <xf numFmtId="0" fontId="2" fillId="0" borderId="11" xfId="40" applyFont="1" applyFill="1" applyBorder="1" applyAlignment="1" applyProtection="1">
      <alignment vertical="center"/>
      <protection hidden="1"/>
    </xf>
    <xf numFmtId="167" fontId="3" fillId="0" borderId="11" xfId="41" applyNumberFormat="1" applyFont="1" applyFill="1" applyBorder="1" applyAlignment="1" applyProtection="1">
      <alignment vertical="center"/>
      <protection hidden="1"/>
    </xf>
    <xf numFmtId="167" fontId="2" fillId="0" borderId="11" xfId="40" applyNumberFormat="1" applyFont="1" applyFill="1" applyBorder="1" applyAlignment="1" applyProtection="1">
      <alignment horizontal="center" vertical="center"/>
      <protection hidden="1"/>
    </xf>
    <xf numFmtId="0" fontId="2" fillId="0" borderId="29" xfId="41" applyFont="1" applyFill="1" applyBorder="1" applyAlignment="1" applyProtection="1">
      <alignment vertical="center"/>
      <protection hidden="1"/>
    </xf>
    <xf numFmtId="0" fontId="2" fillId="26" borderId="0" xfId="45" applyFont="1" applyFill="1" applyAlignment="1" applyProtection="1">
      <alignment vertical="center"/>
      <protection locked="0" hidden="1"/>
    </xf>
    <xf numFmtId="0" fontId="59" fillId="0" borderId="0" xfId="45" applyFont="1" applyFill="1" applyBorder="1" applyAlignment="1" applyProtection="1">
      <alignment horizontal="left" vertical="center" indent="1"/>
      <protection hidden="1"/>
    </xf>
    <xf numFmtId="0" fontId="2" fillId="26" borderId="0" xfId="0" applyFont="1" applyFill="1" applyAlignment="1" applyProtection="1">
      <alignment vertical="center"/>
      <protection hidden="1"/>
    </xf>
    <xf numFmtId="0" fontId="2" fillId="26" borderId="0" xfId="45" applyFont="1" applyFill="1" applyAlignment="1" applyProtection="1">
      <alignment vertical="center"/>
      <protection hidden="1"/>
    </xf>
    <xf numFmtId="0" fontId="2" fillId="26" borderId="0" xfId="45" applyFont="1" applyFill="1" applyProtection="1">
      <protection hidden="1"/>
    </xf>
    <xf numFmtId="0" fontId="56" fillId="0" borderId="21" xfId="45" applyFont="1" applyFill="1" applyBorder="1" applyAlignment="1" applyProtection="1">
      <alignment horizontal="left" vertical="center" wrapText="1" indent="1"/>
      <protection hidden="1"/>
    </xf>
    <xf numFmtId="0" fontId="56" fillId="0" borderId="22" xfId="45" applyFont="1" applyFill="1" applyBorder="1" applyAlignment="1" applyProtection="1">
      <alignment horizontal="left" vertical="center" wrapText="1" indent="1"/>
      <protection hidden="1"/>
    </xf>
    <xf numFmtId="0" fontId="2" fillId="0" borderId="17" xfId="0" applyFont="1" applyFill="1" applyBorder="1" applyAlignment="1" applyProtection="1">
      <alignment horizontal="right" vertical="center"/>
      <protection hidden="1"/>
    </xf>
    <xf numFmtId="0" fontId="2" fillId="0" borderId="18" xfId="0" applyFont="1" applyFill="1" applyBorder="1" applyAlignment="1" applyProtection="1">
      <alignment horizontal="right" vertical="center"/>
      <protection hidden="1"/>
    </xf>
    <xf numFmtId="0" fontId="2" fillId="0" borderId="20" xfId="0" applyFont="1" applyFill="1" applyBorder="1" applyAlignment="1" applyProtection="1">
      <alignment horizontal="right" vertical="center"/>
      <protection hidden="1"/>
    </xf>
    <xf numFmtId="0" fontId="2" fillId="0" borderId="23" xfId="0" applyFont="1" applyFill="1" applyBorder="1" applyAlignment="1" applyProtection="1">
      <alignment horizontal="right" vertical="center"/>
      <protection hidden="1"/>
    </xf>
    <xf numFmtId="0" fontId="2" fillId="0" borderId="70" xfId="0" applyFont="1" applyFill="1" applyBorder="1" applyAlignment="1" applyProtection="1">
      <alignment vertical="center"/>
      <protection hidden="1"/>
    </xf>
    <xf numFmtId="0" fontId="2" fillId="0" borderId="38" xfId="0" applyFont="1" applyFill="1" applyBorder="1" applyAlignment="1" applyProtection="1">
      <alignment horizontal="left" vertical="center" indent="1"/>
      <protection hidden="1"/>
    </xf>
    <xf numFmtId="164" fontId="2" fillId="0" borderId="38" xfId="0" applyNumberFormat="1" applyFont="1" applyFill="1" applyBorder="1" applyAlignment="1" applyProtection="1">
      <alignment vertical="center"/>
      <protection hidden="1"/>
    </xf>
    <xf numFmtId="0" fontId="2" fillId="0" borderId="39" xfId="0" applyFont="1" applyFill="1" applyBorder="1" applyAlignment="1" applyProtection="1">
      <alignment vertical="center"/>
      <protection hidden="1"/>
    </xf>
    <xf numFmtId="14" fontId="2" fillId="0" borderId="20" xfId="0" applyNumberFormat="1" applyFont="1" applyFill="1" applyBorder="1" applyAlignment="1" applyProtection="1">
      <alignment vertical="center"/>
      <protection hidden="1"/>
    </xf>
    <xf numFmtId="0" fontId="3" fillId="0" borderId="70" xfId="0" applyFont="1" applyFill="1" applyBorder="1" applyAlignment="1" applyProtection="1">
      <alignment vertical="center"/>
      <protection hidden="1"/>
    </xf>
    <xf numFmtId="164" fontId="2" fillId="0" borderId="10" xfId="0" applyNumberFormat="1" applyFont="1" applyFill="1" applyBorder="1" applyAlignment="1" applyProtection="1">
      <alignment vertical="center"/>
      <protection hidden="1"/>
    </xf>
    <xf numFmtId="164" fontId="2" fillId="0" borderId="38" xfId="0" applyNumberFormat="1" applyFont="1" applyFill="1" applyBorder="1" applyAlignment="1" applyProtection="1">
      <alignment horizontal="center" vertical="center"/>
      <protection hidden="1"/>
    </xf>
    <xf numFmtId="14" fontId="2" fillId="0" borderId="38" xfId="0" applyNumberFormat="1" applyFont="1" applyFill="1" applyBorder="1" applyAlignment="1" applyProtection="1">
      <alignment vertical="center"/>
      <protection hidden="1"/>
    </xf>
    <xf numFmtId="14" fontId="2" fillId="0" borderId="39" xfId="0" applyNumberFormat="1" applyFont="1" applyFill="1" applyBorder="1" applyAlignment="1" applyProtection="1">
      <alignment vertical="center"/>
      <protection hidden="1"/>
    </xf>
    <xf numFmtId="0" fontId="2" fillId="0" borderId="38" xfId="0" applyFont="1" applyFill="1" applyBorder="1" applyAlignment="1" applyProtection="1">
      <alignment horizontal="right" vertical="center"/>
      <protection hidden="1"/>
    </xf>
    <xf numFmtId="0" fontId="3" fillId="0" borderId="39" xfId="0" applyFont="1" applyFill="1" applyBorder="1" applyAlignment="1" applyProtection="1">
      <alignment horizontal="center" vertical="center"/>
      <protection hidden="1"/>
    </xf>
    <xf numFmtId="0" fontId="2" fillId="0" borderId="0" xfId="0" applyFont="1" applyFill="1" applyBorder="1" applyAlignment="1" applyProtection="1">
      <alignment horizontal="left" vertical="center" wrapText="1" indent="1"/>
      <protection hidden="1"/>
    </xf>
    <xf numFmtId="0" fontId="2" fillId="26" borderId="0" xfId="0" applyFont="1" applyFill="1" applyAlignment="1" applyProtection="1">
      <alignment horizontal="left" vertical="center" indent="1"/>
      <protection hidden="1"/>
    </xf>
    <xf numFmtId="0" fontId="2" fillId="0" borderId="0" xfId="0" applyFont="1" applyAlignment="1" applyProtection="1">
      <alignment horizontal="left" vertical="center" indent="1"/>
      <protection hidden="1"/>
    </xf>
    <xf numFmtId="0" fontId="2" fillId="26" borderId="0" xfId="0" applyFont="1" applyFill="1" applyBorder="1" applyAlignment="1" applyProtection="1">
      <alignment horizontal="left" vertical="center" indent="1"/>
      <protection hidden="1"/>
    </xf>
    <xf numFmtId="0" fontId="2" fillId="26" borderId="47" xfId="0" applyFont="1" applyFill="1" applyBorder="1" applyAlignment="1" applyProtection="1">
      <alignment horizontal="left" vertical="center" indent="1"/>
      <protection hidden="1"/>
    </xf>
    <xf numFmtId="0" fontId="2" fillId="26" borderId="0" xfId="0" applyFont="1" applyFill="1" applyBorder="1" applyAlignment="1" applyProtection="1">
      <alignment horizontal="left" vertical="center" indent="1"/>
      <protection locked="0" hidden="1"/>
    </xf>
    <xf numFmtId="0" fontId="2" fillId="29" borderId="47" xfId="0" applyFont="1" applyFill="1" applyBorder="1" applyAlignment="1" applyProtection="1">
      <alignment horizontal="left" vertical="center" indent="1"/>
      <protection hidden="1"/>
    </xf>
    <xf numFmtId="0" fontId="0" fillId="0" borderId="0" xfId="0" applyAlignment="1" applyProtection="1">
      <alignment horizontal="left" vertical="center" indent="1"/>
      <protection hidden="1"/>
    </xf>
    <xf numFmtId="0" fontId="52" fillId="0" borderId="0" xfId="39" applyNumberFormat="1" applyFont="1" applyBorder="1" applyAlignment="1" applyProtection="1">
      <alignment vertical="center"/>
      <protection hidden="1"/>
    </xf>
    <xf numFmtId="0" fontId="52" fillId="0" borderId="72" xfId="39" applyNumberFormat="1" applyFont="1" applyBorder="1" applyAlignment="1" applyProtection="1">
      <alignment vertical="center"/>
      <protection hidden="1"/>
    </xf>
    <xf numFmtId="0" fontId="53" fillId="0" borderId="73" xfId="39" applyNumberFormat="1" applyFont="1" applyBorder="1" applyAlignment="1" applyProtection="1">
      <alignment vertical="center"/>
      <protection hidden="1"/>
    </xf>
    <xf numFmtId="0" fontId="53" fillId="0" borderId="0" xfId="39" applyNumberFormat="1" applyFont="1" applyAlignment="1" applyProtection="1">
      <alignment vertical="center"/>
      <protection hidden="1"/>
    </xf>
    <xf numFmtId="14" fontId="2" fillId="22" borderId="26" xfId="45" applyNumberFormat="1" applyFont="1" applyFill="1" applyBorder="1" applyAlignment="1" applyProtection="1">
      <alignment horizontal="left" vertical="center" indent="1"/>
      <protection locked="0"/>
    </xf>
    <xf numFmtId="14" fontId="2" fillId="22" borderId="24" xfId="45" applyNumberFormat="1" applyFont="1" applyFill="1" applyBorder="1" applyAlignment="1" applyProtection="1">
      <alignment horizontal="left" vertical="center" indent="1"/>
      <protection locked="0"/>
    </xf>
    <xf numFmtId="14" fontId="2" fillId="22" borderId="25" xfId="45" applyNumberFormat="1" applyFont="1" applyFill="1" applyBorder="1" applyAlignment="1" applyProtection="1">
      <alignment horizontal="left" vertical="center" indent="1"/>
      <protection locked="0"/>
    </xf>
    <xf numFmtId="0" fontId="2" fillId="0" borderId="0" xfId="0" applyFont="1" applyFill="1" applyAlignment="1" applyProtection="1">
      <alignment vertical="top" wrapText="1"/>
      <protection hidden="1"/>
    </xf>
    <xf numFmtId="49" fontId="2" fillId="22" borderId="26" xfId="45" applyNumberFormat="1" applyFont="1" applyFill="1" applyBorder="1" applyAlignment="1" applyProtection="1">
      <alignment horizontal="left" vertical="center" indent="1"/>
      <protection locked="0"/>
    </xf>
    <xf numFmtId="49" fontId="2" fillId="22" borderId="24" xfId="45" applyNumberFormat="1" applyFont="1" applyFill="1" applyBorder="1" applyAlignment="1" applyProtection="1">
      <alignment horizontal="left" vertical="center" indent="1"/>
      <protection locked="0"/>
    </xf>
    <xf numFmtId="49" fontId="2" fillId="22" borderId="25" xfId="45" applyNumberFormat="1" applyFont="1" applyFill="1" applyBorder="1" applyAlignment="1" applyProtection="1">
      <alignment horizontal="left" vertical="center" indent="1"/>
      <protection locked="0"/>
    </xf>
    <xf numFmtId="0" fontId="20" fillId="0" borderId="32" xfId="0" applyFont="1" applyFill="1" applyBorder="1" applyAlignment="1" applyProtection="1">
      <alignment horizontal="center" vertical="center" wrapText="1"/>
      <protection hidden="1"/>
    </xf>
    <xf numFmtId="0" fontId="20" fillId="0" borderId="30" xfId="0" applyFont="1" applyFill="1" applyBorder="1" applyAlignment="1" applyProtection="1">
      <alignment horizontal="center" vertical="center" wrapText="1"/>
      <protection hidden="1"/>
    </xf>
    <xf numFmtId="0" fontId="20" fillId="0" borderId="31" xfId="0" applyFont="1" applyFill="1" applyBorder="1" applyAlignment="1" applyProtection="1">
      <alignment horizontal="center" vertical="center" wrapText="1"/>
      <protection hidden="1"/>
    </xf>
    <xf numFmtId="0" fontId="20" fillId="0" borderId="49"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50" xfId="0" applyFont="1" applyFill="1" applyBorder="1" applyAlignment="1" applyProtection="1">
      <alignment horizontal="center" vertical="center" wrapText="1"/>
      <protection hidden="1"/>
    </xf>
    <xf numFmtId="0" fontId="20" fillId="0" borderId="51" xfId="0" applyFont="1" applyFill="1" applyBorder="1" applyAlignment="1" applyProtection="1">
      <alignment horizontal="center" vertical="center" wrapText="1"/>
      <protection hidden="1"/>
    </xf>
    <xf numFmtId="0" fontId="20" fillId="0" borderId="52" xfId="0" applyFont="1" applyFill="1" applyBorder="1" applyAlignment="1" applyProtection="1">
      <alignment horizontal="center" vertical="center" wrapText="1"/>
      <protection hidden="1"/>
    </xf>
    <xf numFmtId="0" fontId="20" fillId="0" borderId="53" xfId="0" applyFont="1" applyFill="1" applyBorder="1" applyAlignment="1" applyProtection="1">
      <alignment horizontal="center" vertical="center" wrapText="1"/>
      <protection hidden="1"/>
    </xf>
    <xf numFmtId="164" fontId="2" fillId="22" borderId="16" xfId="45" applyNumberFormat="1" applyFont="1" applyFill="1" applyBorder="1" applyAlignment="1" applyProtection="1">
      <alignment horizontal="left" vertical="center" indent="1"/>
      <protection locked="0"/>
    </xf>
    <xf numFmtId="164" fontId="2" fillId="22" borderId="17" xfId="45" applyNumberFormat="1" applyFont="1" applyFill="1" applyBorder="1" applyAlignment="1" applyProtection="1">
      <alignment horizontal="left" vertical="center" indent="1"/>
      <protection locked="0"/>
    </xf>
    <xf numFmtId="49" fontId="7" fillId="18" borderId="16" xfId="46" applyNumberFormat="1" applyFont="1" applyFill="1" applyBorder="1" applyAlignment="1" applyProtection="1">
      <alignment horizontal="left" vertical="top" wrapText="1" indent="1"/>
      <protection hidden="1"/>
    </xf>
    <xf numFmtId="49" fontId="7" fillId="18" borderId="17" xfId="46" applyNumberFormat="1" applyFont="1" applyFill="1" applyBorder="1" applyAlignment="1" applyProtection="1">
      <alignment horizontal="left" vertical="top" wrapText="1" indent="1"/>
      <protection hidden="1"/>
    </xf>
    <xf numFmtId="49" fontId="7" fillId="18" borderId="18" xfId="46" applyNumberFormat="1" applyFont="1" applyFill="1" applyBorder="1" applyAlignment="1" applyProtection="1">
      <alignment horizontal="left" vertical="top" wrapText="1" indent="1"/>
      <protection hidden="1"/>
    </xf>
    <xf numFmtId="49" fontId="7" fillId="18" borderId="19" xfId="46" applyNumberFormat="1" applyFont="1" applyFill="1" applyBorder="1" applyAlignment="1" applyProtection="1">
      <alignment horizontal="left" vertical="top" wrapText="1" indent="1"/>
      <protection hidden="1"/>
    </xf>
    <xf numFmtId="49" fontId="7" fillId="18" borderId="0" xfId="46" applyNumberFormat="1" applyFont="1" applyFill="1" applyBorder="1" applyAlignment="1" applyProtection="1">
      <alignment horizontal="left" vertical="top" wrapText="1" indent="1"/>
      <protection hidden="1"/>
    </xf>
    <xf numFmtId="49" fontId="7" fillId="18" borderId="20" xfId="46" applyNumberFormat="1" applyFont="1" applyFill="1" applyBorder="1" applyAlignment="1" applyProtection="1">
      <alignment horizontal="left" vertical="top" wrapText="1" indent="1"/>
      <protection hidden="1"/>
    </xf>
    <xf numFmtId="49" fontId="7" fillId="18" borderId="21" xfId="46" applyNumberFormat="1" applyFont="1" applyFill="1" applyBorder="1" applyAlignment="1" applyProtection="1">
      <alignment horizontal="left" vertical="top" wrapText="1" indent="1"/>
      <protection hidden="1"/>
    </xf>
    <xf numFmtId="49" fontId="7" fillId="18" borderId="22" xfId="46" applyNumberFormat="1" applyFont="1" applyFill="1" applyBorder="1" applyAlignment="1" applyProtection="1">
      <alignment horizontal="left" vertical="top" wrapText="1" indent="1"/>
      <protection hidden="1"/>
    </xf>
    <xf numFmtId="49" fontId="7" fillId="18" borderId="23" xfId="46" applyNumberFormat="1" applyFont="1" applyFill="1" applyBorder="1" applyAlignment="1" applyProtection="1">
      <alignment horizontal="left" vertical="top" wrapText="1" indent="1"/>
      <protection hidden="1"/>
    </xf>
    <xf numFmtId="14" fontId="2" fillId="27" borderId="26" xfId="45" applyNumberFormat="1" applyFont="1" applyFill="1" applyBorder="1" applyAlignment="1" applyProtection="1">
      <alignment horizontal="left" vertical="center" indent="1"/>
      <protection locked="0" hidden="1"/>
    </xf>
    <xf numFmtId="14" fontId="2" fillId="27" borderId="24" xfId="45" applyNumberFormat="1" applyFont="1" applyFill="1" applyBorder="1" applyAlignment="1" applyProtection="1">
      <alignment horizontal="left" vertical="center" indent="1"/>
      <protection locked="0" hidden="1"/>
    </xf>
    <xf numFmtId="14" fontId="2" fillId="27" borderId="25" xfId="45" applyNumberFormat="1" applyFont="1" applyFill="1" applyBorder="1" applyAlignment="1" applyProtection="1">
      <alignment horizontal="left" vertical="center" indent="1"/>
      <protection locked="0" hidden="1"/>
    </xf>
    <xf numFmtId="0" fontId="2" fillId="22" borderId="26" xfId="45" applyFont="1" applyFill="1" applyBorder="1" applyAlignment="1" applyProtection="1">
      <alignment horizontal="left" vertical="center" wrapText="1" indent="1"/>
      <protection locked="0"/>
    </xf>
    <xf numFmtId="0" fontId="2" fillId="22" borderId="24" xfId="45" applyFont="1" applyFill="1" applyBorder="1" applyAlignment="1" applyProtection="1">
      <alignment horizontal="left" vertical="center" wrapText="1" indent="1"/>
      <protection locked="0"/>
    </xf>
    <xf numFmtId="0" fontId="2" fillId="22" borderId="25" xfId="45" applyFont="1" applyFill="1" applyBorder="1" applyAlignment="1" applyProtection="1">
      <alignment horizontal="left" vertical="center" wrapText="1" indent="1"/>
      <protection locked="0"/>
    </xf>
    <xf numFmtId="0" fontId="2" fillId="23" borderId="54" xfId="45" applyFont="1" applyFill="1" applyBorder="1" applyAlignment="1" applyProtection="1">
      <alignment horizontal="left" vertical="center" indent="1"/>
      <protection locked="0"/>
    </xf>
    <xf numFmtId="0" fontId="2" fillId="23" borderId="17" xfId="45" applyFont="1" applyFill="1" applyBorder="1" applyAlignment="1" applyProtection="1">
      <alignment horizontal="left" vertical="center" indent="1"/>
      <protection locked="0"/>
    </xf>
    <xf numFmtId="0" fontId="2" fillId="23" borderId="18" xfId="45" applyFont="1" applyFill="1" applyBorder="1" applyAlignment="1" applyProtection="1">
      <alignment horizontal="left" vertical="center" indent="1"/>
      <protection locked="0"/>
    </xf>
    <xf numFmtId="0" fontId="2" fillId="22" borderId="13" xfId="45" applyFont="1" applyFill="1" applyBorder="1" applyAlignment="1" applyProtection="1">
      <alignment horizontal="left" vertical="center" indent="1"/>
      <protection locked="0"/>
    </xf>
    <xf numFmtId="0" fontId="2" fillId="22" borderId="10" xfId="45" applyFont="1" applyFill="1" applyBorder="1" applyAlignment="1" applyProtection="1">
      <alignment horizontal="left" vertical="center" indent="1"/>
      <protection locked="0"/>
    </xf>
    <xf numFmtId="0" fontId="2" fillId="22" borderId="33" xfId="45" applyFont="1" applyFill="1" applyBorder="1" applyAlignment="1" applyProtection="1">
      <alignment horizontal="left" vertical="center" indent="1"/>
      <protection locked="0"/>
    </xf>
    <xf numFmtId="0" fontId="2" fillId="0" borderId="19" xfId="0" applyFont="1" applyFill="1" applyBorder="1" applyAlignment="1" applyProtection="1">
      <alignment horizontal="left" vertical="center" wrapText="1" indent="1"/>
      <protection hidden="1"/>
    </xf>
    <xf numFmtId="0" fontId="2" fillId="0" borderId="0" xfId="0" applyFont="1" applyFill="1" applyBorder="1" applyAlignment="1" applyProtection="1">
      <alignment horizontal="left" vertical="center" wrapText="1" indent="1"/>
      <protection hidden="1"/>
    </xf>
    <xf numFmtId="0" fontId="2" fillId="20" borderId="28" xfId="46" applyFont="1" applyFill="1" applyBorder="1" applyAlignment="1" applyProtection="1">
      <alignment horizontal="left" vertical="center" indent="1"/>
      <protection locked="0"/>
    </xf>
    <xf numFmtId="0" fontId="2" fillId="20" borderId="12" xfId="46" applyFont="1" applyFill="1" applyBorder="1" applyAlignment="1" applyProtection="1">
      <alignment horizontal="left" vertical="center" indent="1"/>
      <protection locked="0"/>
    </xf>
    <xf numFmtId="0" fontId="2" fillId="20" borderId="27" xfId="46" applyFont="1" applyFill="1" applyBorder="1" applyAlignment="1" applyProtection="1">
      <alignment horizontal="left" vertical="center" indent="1"/>
      <protection locked="0"/>
    </xf>
    <xf numFmtId="0" fontId="56" fillId="0" borderId="19" xfId="45" applyFont="1" applyFill="1" applyBorder="1" applyAlignment="1" applyProtection="1">
      <alignment horizontal="left" vertical="center" wrapText="1" indent="1"/>
      <protection hidden="1"/>
    </xf>
    <xf numFmtId="0" fontId="56" fillId="0" borderId="0" xfId="45" applyFont="1" applyFill="1" applyBorder="1" applyAlignment="1" applyProtection="1">
      <alignment horizontal="left" vertical="center" wrapText="1" indent="1"/>
      <protection hidden="1"/>
    </xf>
    <xf numFmtId="4" fontId="3" fillId="0" borderId="26" xfId="0" applyNumberFormat="1" applyFont="1" applyFill="1" applyBorder="1" applyAlignment="1" applyProtection="1">
      <alignment horizontal="center" vertical="center"/>
      <protection hidden="1"/>
    </xf>
    <xf numFmtId="4" fontId="3" fillId="0" borderId="24" xfId="0" applyNumberFormat="1" applyFont="1" applyFill="1" applyBorder="1" applyAlignment="1" applyProtection="1">
      <alignment horizontal="center" vertical="center"/>
      <protection hidden="1"/>
    </xf>
    <xf numFmtId="4" fontId="3" fillId="0" borderId="25" xfId="0" applyNumberFormat="1" applyFont="1" applyFill="1" applyBorder="1" applyAlignment="1" applyProtection="1">
      <alignment horizontal="center" vertical="center"/>
      <protection hidden="1"/>
    </xf>
    <xf numFmtId="0" fontId="2" fillId="22" borderId="16" xfId="0" applyFont="1" applyFill="1" applyBorder="1" applyAlignment="1" applyProtection="1">
      <alignment horizontal="left" vertical="center" wrapText="1" indent="1"/>
      <protection locked="0"/>
    </xf>
    <xf numFmtId="0" fontId="2" fillId="22" borderId="17" xfId="0" applyFont="1" applyFill="1" applyBorder="1" applyAlignment="1" applyProtection="1">
      <alignment horizontal="left" vertical="center" wrapText="1" indent="1"/>
      <protection locked="0"/>
    </xf>
    <xf numFmtId="0" fontId="2" fillId="22" borderId="18" xfId="0" applyFont="1" applyFill="1" applyBorder="1" applyAlignment="1" applyProtection="1">
      <alignment horizontal="left" vertical="center" wrapText="1" indent="1"/>
      <protection locked="0"/>
    </xf>
    <xf numFmtId="0" fontId="2" fillId="22" borderId="21" xfId="0" applyFont="1" applyFill="1" applyBorder="1" applyAlignment="1" applyProtection="1">
      <alignment horizontal="left" vertical="center" wrapText="1" indent="1"/>
      <protection locked="0"/>
    </xf>
    <xf numFmtId="0" fontId="2" fillId="22" borderId="22" xfId="0" applyFont="1" applyFill="1" applyBorder="1" applyAlignment="1" applyProtection="1">
      <alignment horizontal="left" vertical="center" wrapText="1" indent="1"/>
      <protection locked="0"/>
    </xf>
    <xf numFmtId="0" fontId="2" fillId="22" borderId="23" xfId="0" applyFont="1" applyFill="1" applyBorder="1" applyAlignment="1" applyProtection="1">
      <alignment horizontal="left" vertical="center" wrapText="1" indent="1"/>
      <protection locked="0"/>
    </xf>
    <xf numFmtId="0" fontId="2" fillId="0" borderId="19" xfId="0" applyFont="1" applyFill="1" applyBorder="1" applyAlignment="1" applyProtection="1">
      <alignment horizontal="left" vertical="top" wrapText="1" indent="1"/>
      <protection hidden="1"/>
    </xf>
    <xf numFmtId="0" fontId="2" fillId="0" borderId="0" xfId="0" applyFont="1" applyFill="1" applyBorder="1" applyAlignment="1" applyProtection="1">
      <alignment horizontal="left" vertical="top" wrapText="1" indent="1"/>
      <protection hidden="1"/>
    </xf>
    <xf numFmtId="0" fontId="2" fillId="0" borderId="20" xfId="0" applyFont="1" applyFill="1" applyBorder="1" applyAlignment="1" applyProtection="1">
      <alignment horizontal="left" vertical="top" wrapText="1" indent="1"/>
      <protection hidden="1"/>
    </xf>
    <xf numFmtId="49" fontId="2" fillId="22" borderId="26" xfId="45" applyNumberFormat="1" applyFont="1" applyFill="1" applyBorder="1" applyAlignment="1" applyProtection="1">
      <alignment horizontal="left" vertical="center" wrapText="1" indent="1"/>
      <protection locked="0"/>
    </xf>
    <xf numFmtId="49" fontId="2" fillId="22" borderId="24" xfId="45" applyNumberFormat="1" applyFont="1" applyFill="1" applyBorder="1" applyAlignment="1" applyProtection="1">
      <alignment horizontal="left" vertical="center" wrapText="1" indent="1"/>
      <protection locked="0"/>
    </xf>
    <xf numFmtId="49" fontId="2" fillId="22" borderId="25" xfId="45" applyNumberFormat="1" applyFont="1" applyFill="1" applyBorder="1" applyAlignment="1" applyProtection="1">
      <alignment horizontal="left" vertical="center" wrapText="1" indent="1"/>
      <protection locked="0"/>
    </xf>
    <xf numFmtId="0" fontId="13" fillId="0" borderId="19" xfId="46" applyFont="1" applyFill="1" applyBorder="1" applyAlignment="1" applyProtection="1">
      <alignment horizontal="left" vertical="top" wrapText="1" indent="1"/>
      <protection hidden="1"/>
    </xf>
    <xf numFmtId="0" fontId="13" fillId="0" borderId="0" xfId="46" applyFont="1" applyFill="1" applyBorder="1" applyAlignment="1" applyProtection="1">
      <alignment horizontal="left" vertical="top" wrapText="1" indent="1"/>
      <protection hidden="1"/>
    </xf>
    <xf numFmtId="0" fontId="13" fillId="0" borderId="20" xfId="46" applyFont="1" applyFill="1" applyBorder="1" applyAlignment="1" applyProtection="1">
      <alignment horizontal="left" vertical="top" wrapText="1" indent="1"/>
      <protection hidden="1"/>
    </xf>
    <xf numFmtId="0" fontId="13" fillId="0" borderId="21" xfId="46" applyFont="1" applyFill="1" applyBorder="1" applyAlignment="1" applyProtection="1">
      <alignment horizontal="left" vertical="top" wrapText="1" indent="1"/>
      <protection hidden="1"/>
    </xf>
    <xf numFmtId="0" fontId="13" fillId="0" borderId="22" xfId="46" applyFont="1" applyFill="1" applyBorder="1" applyAlignment="1" applyProtection="1">
      <alignment horizontal="left" vertical="top" wrapText="1" indent="1"/>
      <protection hidden="1"/>
    </xf>
    <xf numFmtId="0" fontId="13" fillId="0" borderId="23" xfId="46" applyFont="1" applyFill="1" applyBorder="1" applyAlignment="1" applyProtection="1">
      <alignment horizontal="left" vertical="top" wrapText="1" indent="1"/>
      <protection hidden="1"/>
    </xf>
    <xf numFmtId="0" fontId="23" fillId="22" borderId="26" xfId="33" applyFont="1" applyFill="1" applyBorder="1" applyAlignment="1" applyProtection="1">
      <alignment horizontal="left" vertical="center" wrapText="1" indent="1"/>
      <protection locked="0"/>
    </xf>
    <xf numFmtId="0" fontId="23" fillId="22" borderId="24" xfId="33" applyFont="1" applyFill="1" applyBorder="1" applyAlignment="1" applyProtection="1">
      <alignment horizontal="left" vertical="center" wrapText="1" indent="1"/>
      <protection locked="0"/>
    </xf>
    <xf numFmtId="0" fontId="23" fillId="22" borderId="25" xfId="33" applyFont="1" applyFill="1" applyBorder="1" applyAlignment="1" applyProtection="1">
      <alignment horizontal="left" vertical="center" wrapText="1" indent="1"/>
      <protection locked="0"/>
    </xf>
    <xf numFmtId="1" fontId="2" fillId="22" borderId="13" xfId="0" applyNumberFormat="1" applyFont="1" applyFill="1" applyBorder="1" applyAlignment="1" applyProtection="1">
      <alignment horizontal="left" vertical="center" indent="1"/>
      <protection locked="0"/>
    </xf>
    <xf numFmtId="1" fontId="2" fillId="22" borderId="10" xfId="0" applyNumberFormat="1" applyFont="1" applyFill="1" applyBorder="1" applyAlignment="1" applyProtection="1">
      <alignment horizontal="left" vertical="center" indent="1"/>
      <protection locked="0"/>
    </xf>
    <xf numFmtId="1" fontId="2" fillId="22" borderId="33" xfId="0" applyNumberFormat="1" applyFont="1" applyFill="1" applyBorder="1" applyAlignment="1" applyProtection="1">
      <alignment horizontal="left" vertical="center" indent="1"/>
      <protection locked="0"/>
    </xf>
    <xf numFmtId="164" fontId="2" fillId="19" borderId="15" xfId="46" applyNumberFormat="1" applyFont="1" applyFill="1" applyBorder="1" applyAlignment="1" applyProtection="1">
      <alignment horizontal="left" vertical="center" indent="1"/>
      <protection locked="0"/>
    </xf>
    <xf numFmtId="164" fontId="2" fillId="19" borderId="12" xfId="46" applyNumberFormat="1" applyFont="1" applyFill="1" applyBorder="1" applyAlignment="1" applyProtection="1">
      <alignment horizontal="left" vertical="center" indent="1"/>
      <protection locked="0"/>
    </xf>
    <xf numFmtId="49" fontId="2" fillId="22" borderId="26" xfId="46" applyNumberFormat="1" applyFont="1" applyFill="1" applyBorder="1" applyAlignment="1" applyProtection="1">
      <alignment horizontal="left" vertical="center" indent="1"/>
      <protection locked="0"/>
    </xf>
    <xf numFmtId="49" fontId="2" fillId="22" borderId="24" xfId="46" applyNumberFormat="1" applyFont="1" applyFill="1" applyBorder="1" applyAlignment="1" applyProtection="1">
      <alignment horizontal="left" vertical="center" indent="1"/>
      <protection locked="0"/>
    </xf>
    <xf numFmtId="49" fontId="2" fillId="22" borderId="25" xfId="46" applyNumberFormat="1" applyFont="1" applyFill="1" applyBorder="1" applyAlignment="1" applyProtection="1">
      <alignment horizontal="left" vertical="center" indent="1"/>
      <protection locked="0"/>
    </xf>
    <xf numFmtId="49" fontId="2" fillId="22" borderId="16" xfId="45" applyNumberFormat="1" applyFont="1" applyFill="1" applyBorder="1" applyAlignment="1" applyProtection="1">
      <alignment horizontal="left" vertical="center" wrapText="1" indent="1"/>
      <protection locked="0"/>
    </xf>
    <xf numFmtId="49" fontId="2" fillId="22" borderId="17" xfId="45" applyNumberFormat="1" applyFont="1" applyFill="1" applyBorder="1" applyAlignment="1" applyProtection="1">
      <alignment horizontal="left" vertical="center" wrapText="1" indent="1"/>
      <protection locked="0"/>
    </xf>
    <xf numFmtId="49" fontId="2" fillId="22" borderId="18" xfId="45" applyNumberFormat="1" applyFont="1" applyFill="1" applyBorder="1" applyAlignment="1" applyProtection="1">
      <alignment horizontal="left" vertical="center" wrapText="1" indent="1"/>
      <protection locked="0"/>
    </xf>
    <xf numFmtId="49" fontId="2" fillId="22" borderId="21" xfId="45" applyNumberFormat="1" applyFont="1" applyFill="1" applyBorder="1" applyAlignment="1" applyProtection="1">
      <alignment horizontal="left" vertical="center" wrapText="1" indent="1"/>
      <protection locked="0"/>
    </xf>
    <xf numFmtId="49" fontId="2" fillId="22" borderId="22" xfId="45" applyNumberFormat="1" applyFont="1" applyFill="1" applyBorder="1" applyAlignment="1" applyProtection="1">
      <alignment horizontal="left" vertical="center" wrapText="1" indent="1"/>
      <protection locked="0"/>
    </xf>
    <xf numFmtId="49" fontId="2" fillId="22" borderId="23" xfId="45" applyNumberFormat="1" applyFont="1" applyFill="1" applyBorder="1" applyAlignment="1" applyProtection="1">
      <alignment horizontal="left" vertical="center" wrapText="1" indent="1"/>
      <protection locked="0"/>
    </xf>
    <xf numFmtId="0" fontId="2" fillId="23" borderId="16" xfId="0" applyNumberFormat="1" applyFont="1" applyFill="1" applyBorder="1" applyAlignment="1" applyProtection="1">
      <alignment horizontal="left" vertical="center" wrapText="1" indent="1"/>
      <protection locked="0"/>
    </xf>
    <xf numFmtId="0" fontId="2" fillId="23" borderId="17" xfId="0" applyNumberFormat="1" applyFont="1" applyFill="1" applyBorder="1" applyAlignment="1" applyProtection="1">
      <alignment horizontal="left" vertical="center" wrapText="1" indent="1"/>
      <protection locked="0"/>
    </xf>
    <xf numFmtId="0" fontId="2" fillId="23" borderId="18" xfId="0" applyNumberFormat="1" applyFont="1" applyFill="1" applyBorder="1" applyAlignment="1" applyProtection="1">
      <alignment horizontal="left" vertical="center" wrapText="1" indent="1"/>
      <protection locked="0"/>
    </xf>
    <xf numFmtId="0" fontId="2" fillId="23" borderId="21" xfId="0" applyNumberFormat="1" applyFont="1" applyFill="1" applyBorder="1" applyAlignment="1" applyProtection="1">
      <alignment horizontal="left" vertical="center" wrapText="1" indent="1"/>
      <protection locked="0"/>
    </xf>
    <xf numFmtId="0" fontId="2" fillId="23" borderId="22" xfId="0" applyNumberFormat="1" applyFont="1" applyFill="1" applyBorder="1" applyAlignment="1" applyProtection="1">
      <alignment horizontal="left" vertical="center" wrapText="1" indent="1"/>
      <protection locked="0"/>
    </xf>
    <xf numFmtId="0" fontId="2" fillId="23" borderId="23" xfId="0" applyNumberFormat="1" applyFont="1" applyFill="1" applyBorder="1" applyAlignment="1" applyProtection="1">
      <alignment horizontal="left" vertical="center" wrapText="1" indent="1"/>
      <protection locked="0"/>
    </xf>
    <xf numFmtId="0" fontId="2" fillId="0" borderId="19" xfId="0" applyFont="1" applyBorder="1" applyAlignment="1" applyProtection="1">
      <alignment horizontal="left" vertical="top" wrapText="1" indent="1"/>
      <protection hidden="1"/>
    </xf>
    <xf numFmtId="0" fontId="2" fillId="0" borderId="0" xfId="0" applyFont="1" applyBorder="1" applyAlignment="1" applyProtection="1">
      <alignment horizontal="left" vertical="top" wrapText="1" indent="1"/>
      <protection hidden="1"/>
    </xf>
    <xf numFmtId="0" fontId="2" fillId="0" borderId="20" xfId="0" applyFont="1" applyBorder="1" applyAlignment="1" applyProtection="1">
      <alignment horizontal="left" vertical="top" wrapText="1" indent="1"/>
      <protection hidden="1"/>
    </xf>
    <xf numFmtId="164" fontId="7" fillId="0" borderId="15" xfId="45" applyNumberFormat="1" applyFont="1" applyFill="1" applyBorder="1" applyAlignment="1" applyProtection="1">
      <alignment horizontal="left" vertical="center" indent="1"/>
      <protection hidden="1"/>
    </xf>
    <xf numFmtId="164" fontId="7" fillId="0" borderId="12" xfId="45" applyNumberFormat="1" applyFont="1" applyFill="1" applyBorder="1" applyAlignment="1" applyProtection="1">
      <alignment horizontal="left" vertical="center" indent="1"/>
      <protection hidden="1"/>
    </xf>
    <xf numFmtId="0" fontId="7" fillId="0" borderId="28" xfId="45" applyFont="1" applyFill="1" applyBorder="1" applyAlignment="1" applyProtection="1">
      <alignment horizontal="left" vertical="center" indent="1"/>
      <protection hidden="1"/>
    </xf>
    <xf numFmtId="0" fontId="7" fillId="0" borderId="12" xfId="45" applyFont="1" applyFill="1" applyBorder="1" applyAlignment="1" applyProtection="1">
      <alignment horizontal="left" vertical="center" indent="1"/>
      <protection hidden="1"/>
    </xf>
    <xf numFmtId="0" fontId="7" fillId="0" borderId="27" xfId="45" applyFont="1" applyFill="1" applyBorder="1" applyAlignment="1" applyProtection="1">
      <alignment horizontal="left" vertical="center" indent="1"/>
      <protection hidden="1"/>
    </xf>
    <xf numFmtId="0" fontId="59" fillId="0" borderId="19" xfId="0" quotePrefix="1" applyFont="1" applyFill="1" applyBorder="1" applyAlignment="1" applyProtection="1">
      <alignment horizontal="left" vertical="center" indent="1"/>
      <protection hidden="1"/>
    </xf>
    <xf numFmtId="0" fontId="59" fillId="0" borderId="0" xfId="0" quotePrefix="1" applyFont="1" applyFill="1" applyBorder="1" applyAlignment="1" applyProtection="1">
      <alignment horizontal="left" vertical="center" indent="1"/>
      <protection hidden="1"/>
    </xf>
    <xf numFmtId="1" fontId="2" fillId="0" borderId="26" xfId="0" applyNumberFormat="1" applyFont="1" applyFill="1" applyBorder="1" applyAlignment="1" applyProtection="1">
      <alignment horizontal="center" vertical="center"/>
      <protection hidden="1"/>
    </xf>
    <xf numFmtId="1" fontId="2" fillId="0" borderId="24" xfId="0" applyNumberFormat="1" applyFont="1" applyFill="1" applyBorder="1" applyAlignment="1" applyProtection="1">
      <alignment horizontal="center" vertical="center"/>
      <protection hidden="1"/>
    </xf>
    <xf numFmtId="1" fontId="2" fillId="0" borderId="25" xfId="0" applyNumberFormat="1" applyFont="1" applyFill="1" applyBorder="1" applyAlignment="1" applyProtection="1">
      <alignment horizontal="center" vertical="center"/>
      <protection hidden="1"/>
    </xf>
    <xf numFmtId="0" fontId="2" fillId="22" borderId="16" xfId="45" applyFont="1" applyFill="1" applyBorder="1" applyAlignment="1" applyProtection="1">
      <alignment horizontal="left" vertical="center" wrapText="1" indent="1"/>
      <protection locked="0"/>
    </xf>
    <xf numFmtId="0" fontId="2" fillId="22" borderId="17" xfId="45" applyFont="1" applyFill="1" applyBorder="1" applyAlignment="1" applyProtection="1">
      <alignment horizontal="left" vertical="center" wrapText="1" indent="1"/>
      <protection locked="0"/>
    </xf>
    <xf numFmtId="0" fontId="2" fillId="22" borderId="18" xfId="45" applyFont="1" applyFill="1" applyBorder="1" applyAlignment="1" applyProtection="1">
      <alignment horizontal="left" vertical="center" wrapText="1" indent="1"/>
      <protection locked="0"/>
    </xf>
    <xf numFmtId="0" fontId="7" fillId="0" borderId="15" xfId="45" applyFont="1" applyFill="1" applyBorder="1" applyAlignment="1" applyProtection="1">
      <alignment horizontal="left" vertical="center" indent="1"/>
      <protection hidden="1"/>
    </xf>
    <xf numFmtId="0" fontId="56" fillId="0" borderId="19" xfId="41" applyFont="1" applyFill="1" applyBorder="1" applyAlignment="1" applyProtection="1">
      <alignment horizontal="left" vertical="top" wrapText="1" indent="1"/>
      <protection hidden="1"/>
    </xf>
    <xf numFmtId="0" fontId="56" fillId="0" borderId="0" xfId="41" applyFont="1" applyFill="1" applyBorder="1" applyAlignment="1" applyProtection="1">
      <alignment horizontal="left" vertical="top" wrapText="1" indent="1"/>
      <protection hidden="1"/>
    </xf>
    <xf numFmtId="49" fontId="2" fillId="22" borderId="15" xfId="0" applyNumberFormat="1" applyFont="1" applyFill="1" applyBorder="1" applyAlignment="1" applyProtection="1">
      <alignment horizontal="left" vertical="center" indent="1"/>
      <protection locked="0"/>
    </xf>
    <xf numFmtId="49" fontId="2" fillId="22" borderId="12" xfId="0" applyNumberFormat="1" applyFont="1" applyFill="1" applyBorder="1" applyAlignment="1" applyProtection="1">
      <alignment horizontal="left" vertical="center" indent="1"/>
      <protection locked="0"/>
    </xf>
    <xf numFmtId="49" fontId="2" fillId="22" borderId="27" xfId="0" applyNumberFormat="1" applyFont="1" applyFill="1" applyBorder="1" applyAlignment="1" applyProtection="1">
      <alignment horizontal="left" vertical="center" indent="1"/>
      <protection locked="0"/>
    </xf>
    <xf numFmtId="49" fontId="2" fillId="22" borderId="26" xfId="0" applyNumberFormat="1" applyFont="1" applyFill="1" applyBorder="1" applyAlignment="1" applyProtection="1">
      <alignment horizontal="left" vertical="center" indent="1"/>
      <protection locked="0"/>
    </xf>
    <xf numFmtId="49" fontId="2" fillId="22" borderId="24" xfId="0" applyNumberFormat="1" applyFont="1" applyFill="1" applyBorder="1" applyAlignment="1" applyProtection="1">
      <alignment horizontal="left" vertical="center" indent="1"/>
      <protection locked="0"/>
    </xf>
    <xf numFmtId="49" fontId="2" fillId="22" borderId="25" xfId="0" applyNumberFormat="1" applyFont="1" applyFill="1" applyBorder="1" applyAlignment="1" applyProtection="1">
      <alignment horizontal="left" vertical="center" indent="1"/>
      <protection locked="0"/>
    </xf>
    <xf numFmtId="49" fontId="2" fillId="22" borderId="13" xfId="0" applyNumberFormat="1" applyFont="1" applyFill="1" applyBorder="1" applyAlignment="1" applyProtection="1">
      <alignment horizontal="left" vertical="center" indent="1"/>
      <protection locked="0"/>
    </xf>
    <xf numFmtId="49" fontId="2" fillId="22" borderId="10" xfId="0" applyNumberFormat="1" applyFont="1" applyFill="1" applyBorder="1" applyAlignment="1" applyProtection="1">
      <alignment horizontal="left" vertical="center" indent="1"/>
      <protection locked="0"/>
    </xf>
    <xf numFmtId="49" fontId="2" fillId="22" borderId="33" xfId="0" applyNumberFormat="1" applyFont="1" applyFill="1" applyBorder="1" applyAlignment="1" applyProtection="1">
      <alignment horizontal="left" vertical="center" indent="1"/>
      <protection locked="0"/>
    </xf>
    <xf numFmtId="164" fontId="2" fillId="0" borderId="19" xfId="0" applyNumberFormat="1" applyFont="1" applyFill="1" applyBorder="1" applyAlignment="1" applyProtection="1">
      <alignment horizontal="left" vertical="center" wrapText="1" indent="1"/>
      <protection hidden="1"/>
    </xf>
    <xf numFmtId="164" fontId="2" fillId="0" borderId="0" xfId="0" applyNumberFormat="1" applyFont="1" applyFill="1" applyBorder="1" applyAlignment="1" applyProtection="1">
      <alignment horizontal="left" vertical="center" wrapText="1" indent="1"/>
      <protection hidden="1"/>
    </xf>
    <xf numFmtId="49" fontId="5" fillId="0" borderId="19" xfId="40" applyNumberFormat="1" applyFont="1" applyFill="1" applyBorder="1" applyAlignment="1" applyProtection="1">
      <alignment horizontal="center" textRotation="90" wrapText="1"/>
      <protection hidden="1"/>
    </xf>
    <xf numFmtId="49" fontId="5" fillId="0" borderId="21" xfId="40" applyNumberFormat="1" applyFont="1" applyFill="1" applyBorder="1" applyAlignment="1" applyProtection="1">
      <alignment horizontal="center" textRotation="90" wrapText="1"/>
      <protection hidden="1"/>
    </xf>
    <xf numFmtId="0" fontId="5" fillId="0" borderId="19" xfId="42" applyFont="1" applyFill="1" applyBorder="1" applyAlignment="1" applyProtection="1">
      <alignment horizontal="center" vertical="top" wrapText="1"/>
      <protection hidden="1"/>
    </xf>
    <xf numFmtId="0" fontId="5" fillId="0" borderId="0" xfId="42" applyFont="1" applyFill="1" applyBorder="1" applyAlignment="1" applyProtection="1">
      <alignment horizontal="center" vertical="top" wrapText="1"/>
      <protection hidden="1"/>
    </xf>
    <xf numFmtId="0" fontId="5" fillId="0" borderId="20" xfId="42" applyFont="1" applyFill="1" applyBorder="1" applyAlignment="1" applyProtection="1">
      <alignment horizontal="center" vertical="top" wrapText="1"/>
      <protection hidden="1"/>
    </xf>
    <xf numFmtId="0" fontId="5" fillId="0" borderId="21" xfId="42" applyFont="1" applyFill="1" applyBorder="1" applyAlignment="1" applyProtection="1">
      <alignment horizontal="center" vertical="top" wrapText="1"/>
      <protection hidden="1"/>
    </xf>
    <xf numFmtId="0" fontId="5" fillId="0" borderId="22" xfId="42" applyFont="1" applyFill="1" applyBorder="1" applyAlignment="1" applyProtection="1">
      <alignment horizontal="center" vertical="top" wrapText="1"/>
      <protection hidden="1"/>
    </xf>
    <xf numFmtId="0" fontId="5" fillId="0" borderId="23" xfId="42" applyFont="1" applyFill="1" applyBorder="1" applyAlignment="1" applyProtection="1">
      <alignment horizontal="center" vertical="top" wrapText="1"/>
      <protection hidden="1"/>
    </xf>
    <xf numFmtId="1" fontId="2" fillId="0" borderId="26" xfId="41" applyNumberFormat="1" applyFont="1" applyFill="1" applyBorder="1" applyAlignment="1" applyProtection="1">
      <alignment horizontal="center" vertical="center"/>
      <protection hidden="1"/>
    </xf>
    <xf numFmtId="1" fontId="2" fillId="0" borderId="24" xfId="41" applyNumberFormat="1" applyFont="1" applyFill="1" applyBorder="1" applyAlignment="1" applyProtection="1">
      <alignment horizontal="center" vertical="center"/>
      <protection hidden="1"/>
    </xf>
    <xf numFmtId="1" fontId="2" fillId="0" borderId="25" xfId="41" applyNumberFormat="1" applyFont="1" applyFill="1" applyBorder="1" applyAlignment="1" applyProtection="1">
      <alignment horizontal="center" vertical="center"/>
      <protection hidden="1"/>
    </xf>
    <xf numFmtId="0" fontId="5" fillId="20" borderId="14" xfId="40" applyFont="1" applyFill="1" applyBorder="1" applyAlignment="1" applyProtection="1">
      <alignment horizontal="left" vertical="center" indent="1"/>
      <protection locked="0"/>
    </xf>
    <xf numFmtId="0" fontId="5" fillId="20" borderId="11" xfId="40" applyFont="1" applyFill="1" applyBorder="1" applyAlignment="1" applyProtection="1">
      <alignment horizontal="left" vertical="center" indent="1"/>
      <protection locked="0"/>
    </xf>
    <xf numFmtId="0" fontId="5" fillId="20" borderId="29" xfId="40" applyFont="1" applyFill="1" applyBorder="1" applyAlignment="1" applyProtection="1">
      <alignment horizontal="left" vertical="center" indent="1"/>
      <protection locked="0"/>
    </xf>
    <xf numFmtId="0" fontId="5" fillId="23" borderId="19" xfId="42" applyFont="1" applyFill="1" applyBorder="1" applyAlignment="1" applyProtection="1">
      <alignment horizontal="center" vertical="top" wrapText="1"/>
      <protection hidden="1"/>
    </xf>
    <xf numFmtId="0" fontId="5" fillId="23" borderId="0" xfId="42" applyFont="1" applyFill="1" applyBorder="1" applyAlignment="1" applyProtection="1">
      <alignment horizontal="center" vertical="top" wrapText="1"/>
      <protection hidden="1"/>
    </xf>
    <xf numFmtId="0" fontId="5" fillId="0" borderId="0" xfId="40" applyFont="1" applyFill="1" applyBorder="1" applyAlignment="1" applyProtection="1">
      <alignment wrapText="1"/>
      <protection hidden="1"/>
    </xf>
    <xf numFmtId="0" fontId="5" fillId="0" borderId="20" xfId="40" applyFont="1" applyFill="1" applyBorder="1" applyAlignment="1" applyProtection="1">
      <alignment wrapText="1"/>
      <protection hidden="1"/>
    </xf>
    <xf numFmtId="0" fontId="5" fillId="0" borderId="22" xfId="40" applyFont="1" applyFill="1" applyBorder="1" applyAlignment="1" applyProtection="1">
      <alignment wrapText="1"/>
      <protection hidden="1"/>
    </xf>
    <xf numFmtId="0" fontId="5" fillId="0" borderId="23" xfId="40" applyFont="1" applyFill="1" applyBorder="1" applyAlignment="1" applyProtection="1">
      <alignment wrapText="1"/>
      <protection hidden="1"/>
    </xf>
    <xf numFmtId="0" fontId="7" fillId="23" borderId="55" xfId="40" applyFont="1" applyFill="1" applyBorder="1" applyAlignment="1" applyProtection="1">
      <alignment horizontal="center" textRotation="90" wrapText="1"/>
      <protection hidden="1"/>
    </xf>
    <xf numFmtId="0" fontId="7" fillId="23" borderId="56" xfId="40" applyFont="1" applyFill="1" applyBorder="1" applyAlignment="1" applyProtection="1">
      <alignment horizontal="center" textRotation="90" wrapText="1"/>
      <protection hidden="1"/>
    </xf>
    <xf numFmtId="0" fontId="7" fillId="23" borderId="57" xfId="40" applyFont="1" applyFill="1" applyBorder="1" applyAlignment="1" applyProtection="1">
      <alignment horizontal="center" textRotation="90" wrapText="1"/>
      <protection hidden="1"/>
    </xf>
    <xf numFmtId="0" fontId="7" fillId="23" borderId="58" xfId="40" applyFont="1" applyFill="1" applyBorder="1" applyAlignment="1" applyProtection="1">
      <alignment horizontal="center" textRotation="90" wrapText="1"/>
      <protection hidden="1"/>
    </xf>
    <xf numFmtId="167" fontId="7" fillId="23" borderId="59" xfId="40" applyNumberFormat="1" applyFont="1" applyFill="1" applyBorder="1" applyAlignment="1" applyProtection="1">
      <alignment horizontal="center" textRotation="90" wrapText="1"/>
      <protection hidden="1"/>
    </xf>
    <xf numFmtId="167" fontId="7" fillId="23" borderId="60" xfId="40" applyNumberFormat="1" applyFont="1" applyFill="1" applyBorder="1" applyAlignment="1" applyProtection="1">
      <alignment horizontal="center" textRotation="90" wrapText="1"/>
      <protection hidden="1"/>
    </xf>
    <xf numFmtId="0" fontId="5" fillId="0" borderId="11" xfId="40" applyFont="1" applyFill="1" applyBorder="1" applyAlignment="1" applyProtection="1">
      <alignment horizontal="left" vertical="center" wrapText="1"/>
      <protection hidden="1"/>
    </xf>
    <xf numFmtId="0" fontId="5" fillId="0" borderId="29" xfId="40" applyFont="1" applyFill="1" applyBorder="1" applyAlignment="1" applyProtection="1">
      <alignment horizontal="left" vertical="center" wrapText="1"/>
      <protection hidden="1"/>
    </xf>
    <xf numFmtId="49" fontId="5" fillId="22" borderId="11" xfId="40" applyNumberFormat="1" applyFont="1" applyFill="1" applyBorder="1" applyAlignment="1" applyProtection="1">
      <alignment horizontal="left" vertical="center"/>
      <protection locked="0"/>
    </xf>
    <xf numFmtId="49" fontId="5" fillId="22" borderId="29" xfId="40" applyNumberFormat="1" applyFont="1" applyFill="1" applyBorder="1" applyAlignment="1" applyProtection="1">
      <alignment horizontal="left" vertical="center"/>
      <protection locked="0"/>
    </xf>
    <xf numFmtId="0" fontId="5" fillId="0" borderId="14" xfId="40" applyFont="1" applyFill="1" applyBorder="1" applyAlignment="1" applyProtection="1">
      <alignment horizontal="left" vertical="center" wrapText="1" indent="1"/>
      <protection hidden="1"/>
    </xf>
    <xf numFmtId="0" fontId="5" fillId="0" borderId="11" xfId="40" applyFont="1" applyFill="1" applyBorder="1" applyAlignment="1" applyProtection="1">
      <alignment horizontal="left" vertical="center" indent="1"/>
      <protection hidden="1"/>
    </xf>
    <xf numFmtId="0" fontId="5" fillId="0" borderId="29" xfId="40" applyFont="1" applyFill="1" applyBorder="1" applyAlignment="1" applyProtection="1">
      <alignment horizontal="left" vertical="center" indent="1"/>
      <protection hidden="1"/>
    </xf>
    <xf numFmtId="0" fontId="19" fillId="0" borderId="0" xfId="0" applyFont="1" applyFill="1" applyBorder="1" applyAlignment="1" applyProtection="1">
      <alignment horizontal="center" vertical="center"/>
      <protection hidden="1"/>
    </xf>
    <xf numFmtId="0" fontId="2" fillId="23" borderId="0" xfId="45" applyFont="1" applyFill="1" applyBorder="1" applyAlignment="1" applyProtection="1">
      <alignment vertical="center"/>
      <protection locked="0"/>
    </xf>
    <xf numFmtId="164" fontId="2" fillId="22" borderId="0" xfId="45" applyNumberFormat="1" applyFont="1" applyFill="1" applyBorder="1" applyAlignment="1" applyProtection="1">
      <alignment vertical="center"/>
      <protection locked="0"/>
    </xf>
    <xf numFmtId="0" fontId="2" fillId="23" borderId="22" xfId="45" applyFont="1" applyFill="1" applyBorder="1" applyAlignment="1" applyProtection="1">
      <alignment vertical="center"/>
      <protection locked="0"/>
    </xf>
    <xf numFmtId="14" fontId="2" fillId="23" borderId="22" xfId="45" applyNumberFormat="1" applyFont="1" applyFill="1" applyBorder="1" applyAlignment="1" applyProtection="1">
      <alignment vertical="center"/>
      <protection locked="0" hidden="1"/>
    </xf>
    <xf numFmtId="164" fontId="2" fillId="22" borderId="22" xfId="45" applyNumberFormat="1" applyFont="1" applyFill="1" applyBorder="1" applyAlignment="1" applyProtection="1">
      <alignment vertical="center"/>
      <protection locked="0"/>
    </xf>
    <xf numFmtId="49" fontId="5" fillId="22" borderId="26" xfId="45" applyNumberFormat="1" applyFont="1" applyFill="1" applyBorder="1" applyAlignment="1" applyProtection="1">
      <alignment horizontal="left" vertical="center" indent="1"/>
      <protection locked="0"/>
    </xf>
    <xf numFmtId="49" fontId="5" fillId="22" borderId="24" xfId="45" applyNumberFormat="1" applyFont="1" applyFill="1" applyBorder="1" applyAlignment="1" applyProtection="1">
      <alignment horizontal="left" vertical="center" indent="1"/>
      <protection locked="0"/>
    </xf>
    <xf numFmtId="49" fontId="5" fillId="22" borderId="25" xfId="45" applyNumberFormat="1" applyFont="1" applyFill="1" applyBorder="1" applyAlignment="1" applyProtection="1">
      <alignment horizontal="left" vertical="center" indent="1"/>
      <protection locked="0"/>
    </xf>
    <xf numFmtId="10" fontId="60" fillId="0" borderId="17" xfId="0" applyNumberFormat="1" applyFont="1" applyBorder="1" applyAlignment="1" applyProtection="1">
      <alignment vertical="center"/>
      <protection hidden="1"/>
    </xf>
    <xf numFmtId="10" fontId="13" fillId="0" borderId="38" xfId="0" applyNumberFormat="1" applyFont="1" applyBorder="1" applyAlignment="1" applyProtection="1">
      <alignment horizontal="right" vertical="center" indent="1"/>
      <protection hidden="1"/>
    </xf>
    <xf numFmtId="10" fontId="13" fillId="0" borderId="61" xfId="0" applyNumberFormat="1" applyFont="1" applyBorder="1" applyAlignment="1" applyProtection="1">
      <alignment horizontal="right" vertical="center" indent="1"/>
      <protection hidden="1"/>
    </xf>
    <xf numFmtId="10" fontId="13" fillId="0" borderId="22" xfId="0" applyNumberFormat="1" applyFont="1" applyBorder="1" applyAlignment="1" applyProtection="1">
      <alignment horizontal="right" vertical="center" indent="1"/>
      <protection hidden="1"/>
    </xf>
    <xf numFmtId="10" fontId="13" fillId="0" borderId="62" xfId="0" applyNumberFormat="1" applyFont="1" applyBorder="1" applyAlignment="1" applyProtection="1">
      <alignment horizontal="right" vertical="center" indent="1"/>
      <protection hidden="1"/>
    </xf>
    <xf numFmtId="169" fontId="3" fillId="0" borderId="37" xfId="0" applyNumberFormat="1" applyFont="1" applyBorder="1" applyAlignment="1" applyProtection="1">
      <alignment vertical="center"/>
      <protection hidden="1"/>
    </xf>
    <xf numFmtId="169" fontId="2" fillId="0" borderId="24" xfId="0" applyNumberFormat="1" applyFont="1" applyFill="1" applyBorder="1" applyAlignment="1" applyProtection="1">
      <alignment vertical="center"/>
      <protection hidden="1"/>
    </xf>
    <xf numFmtId="10" fontId="13" fillId="0" borderId="17" xfId="0" quotePrefix="1" applyNumberFormat="1" applyFont="1" applyBorder="1" applyAlignment="1" applyProtection="1">
      <alignment horizontal="left" vertical="center" wrapText="1" indent="1"/>
      <protection hidden="1"/>
    </xf>
    <xf numFmtId="10" fontId="13" fillId="0" borderId="38" xfId="0" quotePrefix="1" applyNumberFormat="1" applyFont="1" applyBorder="1" applyAlignment="1" applyProtection="1">
      <alignment horizontal="left" vertical="center" wrapText="1" indent="1"/>
      <protection hidden="1"/>
    </xf>
    <xf numFmtId="0" fontId="5" fillId="24" borderId="24" xfId="0" applyFont="1" applyFill="1" applyBorder="1" applyAlignment="1" applyProtection="1">
      <alignment horizontal="right" vertical="center" wrapText="1" indent="1"/>
      <protection hidden="1"/>
    </xf>
    <xf numFmtId="0" fontId="5" fillId="24" borderId="44" xfId="0" applyFont="1" applyFill="1" applyBorder="1" applyAlignment="1" applyProtection="1">
      <alignment horizontal="right" vertical="center" wrapText="1" indent="1"/>
      <protection hidden="1"/>
    </xf>
    <xf numFmtId="4" fontId="5" fillId="24" borderId="24" xfId="0" applyNumberFormat="1" applyFont="1" applyFill="1" applyBorder="1" applyAlignment="1" applyProtection="1">
      <alignment horizontal="center" vertical="center" wrapText="1"/>
      <protection hidden="1"/>
    </xf>
    <xf numFmtId="4" fontId="5" fillId="24" borderId="25" xfId="0" applyNumberFormat="1" applyFont="1" applyFill="1" applyBorder="1" applyAlignment="1" applyProtection="1">
      <alignment horizontal="center" vertical="center" wrapText="1"/>
      <protection hidden="1"/>
    </xf>
    <xf numFmtId="4" fontId="2" fillId="23" borderId="63" xfId="0" applyNumberFormat="1" applyFont="1" applyFill="1" applyBorder="1" applyAlignment="1" applyProtection="1">
      <alignment vertical="center"/>
      <protection locked="0"/>
    </xf>
    <xf numFmtId="4" fontId="2" fillId="23" borderId="38" xfId="0" applyNumberFormat="1" applyFont="1" applyFill="1" applyBorder="1" applyAlignment="1" applyProtection="1">
      <alignment vertical="center"/>
      <protection locked="0"/>
    </xf>
    <xf numFmtId="169" fontId="2" fillId="0" borderId="12" xfId="0" applyNumberFormat="1" applyFont="1" applyBorder="1" applyAlignment="1" applyProtection="1">
      <alignment vertical="center"/>
      <protection hidden="1"/>
    </xf>
    <xf numFmtId="169" fontId="2" fillId="0" borderId="12" xfId="0" applyNumberFormat="1" applyFont="1" applyFill="1" applyBorder="1" applyAlignment="1" applyProtection="1">
      <alignment vertical="center"/>
      <protection hidden="1"/>
    </xf>
    <xf numFmtId="4" fontId="13" fillId="0" borderId="11" xfId="0" applyNumberFormat="1" applyFont="1" applyBorder="1" applyAlignment="1" applyProtection="1">
      <alignment horizontal="right" vertical="center" indent="1"/>
      <protection hidden="1"/>
    </xf>
    <xf numFmtId="3" fontId="2" fillId="23" borderId="48" xfId="0" applyNumberFormat="1" applyFont="1" applyFill="1" applyBorder="1" applyAlignment="1" applyProtection="1">
      <alignment horizontal="right" vertical="center" indent="1"/>
      <protection locked="0"/>
    </xf>
    <xf numFmtId="3" fontId="2" fillId="23" borderId="64" xfId="0" applyNumberFormat="1" applyFont="1" applyFill="1" applyBorder="1" applyAlignment="1" applyProtection="1">
      <alignment horizontal="right" vertical="center" indent="1"/>
      <protection locked="0"/>
    </xf>
    <xf numFmtId="169" fontId="2" fillId="0" borderId="11" xfId="0" applyNumberFormat="1" applyFont="1" applyFill="1" applyBorder="1" applyAlignment="1" applyProtection="1">
      <alignment vertical="center"/>
      <protection hidden="1"/>
    </xf>
    <xf numFmtId="4" fontId="13" fillId="0" borderId="38" xfId="0" applyNumberFormat="1" applyFont="1" applyBorder="1" applyAlignment="1" applyProtection="1">
      <alignment horizontal="right" vertical="center" indent="1"/>
      <protection hidden="1"/>
    </xf>
    <xf numFmtId="3" fontId="2" fillId="23" borderId="63" xfId="0" applyNumberFormat="1" applyFont="1" applyFill="1" applyBorder="1" applyAlignment="1" applyProtection="1">
      <alignment horizontal="right" vertical="center" indent="1"/>
      <protection locked="0"/>
    </xf>
    <xf numFmtId="3" fontId="2" fillId="23" borderId="61" xfId="0" applyNumberFormat="1" applyFont="1" applyFill="1" applyBorder="1" applyAlignment="1" applyProtection="1">
      <alignment horizontal="right" vertical="center" indent="1"/>
      <protection locked="0"/>
    </xf>
    <xf numFmtId="164" fontId="5" fillId="0" borderId="19" xfId="0" applyNumberFormat="1" applyFont="1" applyFill="1" applyBorder="1" applyAlignment="1" applyProtection="1">
      <alignment horizontal="left" vertical="center" wrapText="1" indent="1"/>
      <protection hidden="1"/>
    </xf>
    <xf numFmtId="164" fontId="5" fillId="0" borderId="0" xfId="0" applyNumberFormat="1" applyFont="1" applyFill="1" applyBorder="1" applyAlignment="1" applyProtection="1">
      <alignment horizontal="left" vertical="center" wrapText="1" indent="1"/>
      <protection hidden="1"/>
    </xf>
    <xf numFmtId="0" fontId="5" fillId="24" borderId="65" xfId="0" applyFont="1" applyFill="1" applyBorder="1" applyAlignment="1" applyProtection="1">
      <alignment horizontal="right" vertical="center" wrapText="1" indent="1"/>
      <protection hidden="1"/>
    </xf>
    <xf numFmtId="0" fontId="5" fillId="24" borderId="24" xfId="0" applyFont="1" applyFill="1" applyBorder="1" applyAlignment="1" applyProtection="1">
      <alignment horizontal="center" vertical="center" wrapText="1"/>
      <protection hidden="1"/>
    </xf>
    <xf numFmtId="0" fontId="5" fillId="24" borderId="25" xfId="0" applyFont="1" applyFill="1" applyBorder="1" applyAlignment="1" applyProtection="1">
      <alignment horizontal="center" vertical="center" wrapText="1"/>
      <protection hidden="1"/>
    </xf>
    <xf numFmtId="4" fontId="13" fillId="0" borderId="12" xfId="0" applyNumberFormat="1" applyFont="1" applyBorder="1" applyAlignment="1" applyProtection="1">
      <alignment horizontal="right" vertical="center" indent="1"/>
      <protection hidden="1"/>
    </xf>
    <xf numFmtId="0" fontId="3" fillId="28" borderId="74" xfId="0" applyFont="1" applyFill="1" applyBorder="1" applyAlignment="1" applyProtection="1">
      <alignment horizontal="center" vertical="center" wrapText="1"/>
      <protection hidden="1"/>
    </xf>
    <xf numFmtId="0" fontId="3" fillId="28" borderId="75" xfId="0" applyFont="1" applyFill="1" applyBorder="1" applyAlignment="1" applyProtection="1">
      <alignment horizontal="center" vertical="center" wrapText="1"/>
      <protection hidden="1"/>
    </xf>
    <xf numFmtId="0" fontId="3" fillId="28" borderId="76" xfId="0" applyFont="1" applyFill="1" applyBorder="1" applyAlignment="1" applyProtection="1">
      <alignment horizontal="center" vertical="center" wrapText="1"/>
      <protection hidden="1"/>
    </xf>
    <xf numFmtId="0" fontId="2" fillId="26" borderId="19" xfId="0" applyFont="1" applyFill="1" applyBorder="1" applyAlignment="1" applyProtection="1">
      <alignment vertical="center"/>
      <protection hidden="1"/>
    </xf>
    <xf numFmtId="0" fontId="2" fillId="26" borderId="0" xfId="0" applyFont="1" applyFill="1" applyBorder="1" applyAlignment="1" applyProtection="1">
      <alignment vertical="center"/>
      <protection hidden="1"/>
    </xf>
    <xf numFmtId="0" fontId="2" fillId="26" borderId="20" xfId="0" applyFont="1" applyFill="1" applyBorder="1" applyAlignment="1" applyProtection="1">
      <alignment vertical="center"/>
      <protection hidden="1"/>
    </xf>
    <xf numFmtId="1" fontId="2" fillId="23" borderId="26" xfId="0" applyNumberFormat="1" applyFont="1" applyFill="1" applyBorder="1" applyAlignment="1" applyProtection="1">
      <alignment horizontal="center" vertical="center"/>
      <protection locked="0" hidden="1"/>
    </xf>
    <xf numFmtId="1" fontId="2" fillId="23" borderId="24" xfId="0" applyNumberFormat="1" applyFont="1" applyFill="1" applyBorder="1" applyAlignment="1" applyProtection="1">
      <alignment horizontal="center" vertical="center"/>
      <protection locked="0" hidden="1"/>
    </xf>
    <xf numFmtId="1" fontId="2" fillId="23" borderId="25" xfId="0" applyNumberFormat="1" applyFont="1" applyFill="1" applyBorder="1" applyAlignment="1" applyProtection="1">
      <alignment horizontal="center" vertical="center"/>
      <protection locked="0" hidden="1"/>
    </xf>
    <xf numFmtId="0" fontId="2" fillId="22" borderId="26" xfId="0" applyNumberFormat="1" applyFont="1" applyFill="1" applyBorder="1" applyAlignment="1" applyProtection="1">
      <alignment horizontal="left" vertical="center" indent="1"/>
      <protection locked="0" hidden="1"/>
    </xf>
    <xf numFmtId="0" fontId="2" fillId="22" borderId="24" xfId="0" applyNumberFormat="1" applyFont="1" applyFill="1" applyBorder="1" applyAlignment="1" applyProtection="1">
      <alignment horizontal="left" vertical="center" indent="1"/>
      <protection locked="0" hidden="1"/>
    </xf>
    <xf numFmtId="0" fontId="2" fillId="22" borderId="25" xfId="0" applyNumberFormat="1" applyFont="1" applyFill="1" applyBorder="1" applyAlignment="1" applyProtection="1">
      <alignment horizontal="left" vertical="center" indent="1"/>
      <protection locked="0" hidden="1"/>
    </xf>
    <xf numFmtId="0" fontId="2" fillId="22" borderId="13" xfId="45" applyFont="1" applyFill="1" applyBorder="1" applyAlignment="1" applyProtection="1">
      <alignment horizontal="left" vertical="center" indent="1"/>
      <protection locked="0" hidden="1"/>
    </xf>
    <xf numFmtId="0" fontId="2" fillId="22" borderId="10" xfId="45" applyFont="1" applyFill="1" applyBorder="1" applyAlignment="1" applyProtection="1">
      <alignment horizontal="left" vertical="center" indent="1"/>
      <protection locked="0" hidden="1"/>
    </xf>
    <xf numFmtId="0" fontId="2" fillId="22" borderId="33" xfId="45" applyFont="1" applyFill="1" applyBorder="1" applyAlignment="1" applyProtection="1">
      <alignment horizontal="left" vertical="center" indent="1"/>
      <protection locked="0" hidden="1"/>
    </xf>
    <xf numFmtId="164" fontId="2" fillId="22" borderId="16" xfId="45" applyNumberFormat="1" applyFont="1" applyFill="1" applyBorder="1" applyAlignment="1" applyProtection="1">
      <alignment horizontal="left" vertical="center" indent="1"/>
      <protection locked="0" hidden="1"/>
    </xf>
    <xf numFmtId="164" fontId="2" fillId="22" borderId="17" xfId="45" applyNumberFormat="1" applyFont="1" applyFill="1" applyBorder="1" applyAlignment="1" applyProtection="1">
      <alignment horizontal="left" vertical="center" indent="1"/>
      <protection locked="0" hidden="1"/>
    </xf>
    <xf numFmtId="0" fontId="2" fillId="23" borderId="54" xfId="45" applyFont="1" applyFill="1" applyBorder="1" applyAlignment="1" applyProtection="1">
      <alignment horizontal="left" vertical="center" indent="1"/>
      <protection locked="0" hidden="1"/>
    </xf>
    <xf numFmtId="0" fontId="2" fillId="23" borderId="17" xfId="45" applyFont="1" applyFill="1" applyBorder="1" applyAlignment="1" applyProtection="1">
      <alignment horizontal="left" vertical="center" indent="1"/>
      <protection locked="0" hidden="1"/>
    </xf>
    <xf numFmtId="0" fontId="2" fillId="23" borderId="18" xfId="45" applyFont="1" applyFill="1" applyBorder="1" applyAlignment="1" applyProtection="1">
      <alignment horizontal="left" vertical="center" indent="1"/>
      <protection locked="0" hidden="1"/>
    </xf>
    <xf numFmtId="169" fontId="2" fillId="0" borderId="38" xfId="0" applyNumberFormat="1" applyFont="1" applyFill="1" applyBorder="1" applyAlignment="1" applyProtection="1">
      <alignment vertical="center"/>
      <protection hidden="1"/>
    </xf>
    <xf numFmtId="0" fontId="9" fillId="23" borderId="38" xfId="0" applyFont="1" applyFill="1" applyBorder="1" applyAlignment="1" applyProtection="1">
      <alignment vertical="center"/>
      <protection locked="0"/>
    </xf>
    <xf numFmtId="49" fontId="44" fillId="0" borderId="32" xfId="0" applyNumberFormat="1" applyFont="1" applyBorder="1" applyAlignment="1" applyProtection="1">
      <alignment horizontal="center" wrapText="1"/>
      <protection hidden="1"/>
    </xf>
    <xf numFmtId="49" fontId="44" fillId="0" borderId="30" xfId="0" applyNumberFormat="1" applyFont="1" applyBorder="1" applyAlignment="1" applyProtection="1">
      <alignment horizontal="center" wrapText="1"/>
      <protection hidden="1"/>
    </xf>
    <xf numFmtId="49" fontId="44" fillId="0" borderId="31" xfId="0" applyNumberFormat="1" applyFont="1" applyBorder="1" applyAlignment="1" applyProtection="1">
      <alignment horizontal="center" wrapText="1"/>
      <protection hidden="1"/>
    </xf>
    <xf numFmtId="49" fontId="44" fillId="0" borderId="49" xfId="0" applyNumberFormat="1" applyFont="1" applyBorder="1" applyAlignment="1" applyProtection="1">
      <alignment horizontal="center" wrapText="1"/>
      <protection hidden="1"/>
    </xf>
    <xf numFmtId="49" fontId="44" fillId="0" borderId="0" xfId="0" applyNumberFormat="1" applyFont="1" applyBorder="1" applyAlignment="1" applyProtection="1">
      <alignment horizontal="center" wrapText="1"/>
      <protection hidden="1"/>
    </xf>
    <xf numFmtId="49" fontId="44" fillId="0" borderId="50" xfId="0" applyNumberFormat="1" applyFont="1" applyBorder="1" applyAlignment="1" applyProtection="1">
      <alignment horizontal="center" wrapText="1"/>
      <protection hidden="1"/>
    </xf>
    <xf numFmtId="0" fontId="11" fillId="0" borderId="49" xfId="0" applyFont="1" applyBorder="1" applyAlignment="1" applyProtection="1">
      <alignment horizontal="center" vertical="top" wrapText="1"/>
      <protection hidden="1"/>
    </xf>
    <xf numFmtId="0" fontId="11" fillId="0" borderId="0" xfId="0" applyFont="1" applyBorder="1" applyAlignment="1" applyProtection="1">
      <alignment horizontal="center" vertical="top" wrapText="1"/>
      <protection hidden="1"/>
    </xf>
    <xf numFmtId="0" fontId="11" fillId="0" borderId="50" xfId="0" applyFont="1" applyBorder="1" applyAlignment="1" applyProtection="1">
      <alignment horizontal="center" vertical="top" wrapText="1"/>
      <protection hidden="1"/>
    </xf>
    <xf numFmtId="0" fontId="11" fillId="0" borderId="51" xfId="0" applyFont="1" applyBorder="1" applyAlignment="1" applyProtection="1">
      <alignment horizontal="center" vertical="top" wrapText="1"/>
      <protection hidden="1"/>
    </xf>
    <xf numFmtId="0" fontId="11" fillId="0" borderId="52" xfId="0" applyFont="1" applyBorder="1" applyAlignment="1" applyProtection="1">
      <alignment horizontal="center" vertical="top" wrapText="1"/>
      <protection hidden="1"/>
    </xf>
    <xf numFmtId="0" fontId="11" fillId="0" borderId="53" xfId="0" applyFont="1" applyBorder="1" applyAlignment="1" applyProtection="1">
      <alignment horizontal="center" vertical="top" wrapText="1"/>
      <protection hidden="1"/>
    </xf>
    <xf numFmtId="0" fontId="9" fillId="0" borderId="19" xfId="0" applyFont="1" applyBorder="1" applyAlignment="1" applyProtection="1">
      <alignment horizontal="center" vertical="center"/>
      <protection hidden="1"/>
    </xf>
    <xf numFmtId="0" fontId="9" fillId="0" borderId="20" xfId="0" applyFont="1" applyBorder="1" applyAlignment="1" applyProtection="1">
      <alignment horizontal="center" vertical="center"/>
      <protection hidden="1"/>
    </xf>
    <xf numFmtId="0" fontId="9" fillId="22" borderId="16" xfId="0" applyFont="1" applyFill="1" applyBorder="1" applyAlignment="1" applyProtection="1">
      <alignment vertical="top" wrapText="1"/>
      <protection locked="0"/>
    </xf>
    <xf numFmtId="0" fontId="9" fillId="22" borderId="17" xfId="0" applyFont="1" applyFill="1" applyBorder="1" applyAlignment="1" applyProtection="1">
      <alignment vertical="top" wrapText="1"/>
      <protection locked="0"/>
    </xf>
    <xf numFmtId="0" fontId="9" fillId="22" borderId="18" xfId="0" applyFont="1" applyFill="1" applyBorder="1" applyAlignment="1" applyProtection="1">
      <alignment vertical="top" wrapText="1"/>
      <protection locked="0"/>
    </xf>
    <xf numFmtId="0" fontId="9" fillId="22" borderId="19" xfId="0" applyFont="1" applyFill="1" applyBorder="1" applyAlignment="1" applyProtection="1">
      <alignment vertical="top" wrapText="1"/>
      <protection locked="0"/>
    </xf>
    <xf numFmtId="0" fontId="9" fillId="22" borderId="0" xfId="0" applyFont="1" applyFill="1" applyBorder="1" applyAlignment="1" applyProtection="1">
      <alignment vertical="top" wrapText="1"/>
      <protection locked="0"/>
    </xf>
    <xf numFmtId="0" fontId="9" fillId="22" borderId="20" xfId="0" applyFont="1" applyFill="1" applyBorder="1" applyAlignment="1" applyProtection="1">
      <alignment vertical="top" wrapText="1"/>
      <protection locked="0"/>
    </xf>
    <xf numFmtId="0" fontId="9" fillId="22" borderId="21" xfId="0" applyFont="1" applyFill="1" applyBorder="1" applyAlignment="1" applyProtection="1">
      <alignment vertical="top" wrapText="1"/>
      <protection locked="0"/>
    </xf>
    <xf numFmtId="0" fontId="9" fillId="22" borderId="22" xfId="0" applyFont="1" applyFill="1" applyBorder="1" applyAlignment="1" applyProtection="1">
      <alignment vertical="top" wrapText="1"/>
      <protection locked="0"/>
    </xf>
    <xf numFmtId="0" fontId="9" fillId="22" borderId="23" xfId="0" applyFont="1" applyFill="1" applyBorder="1" applyAlignment="1" applyProtection="1">
      <alignment vertical="top" wrapText="1"/>
      <protection locked="0"/>
    </xf>
    <xf numFmtId="0" fontId="4" fillId="23" borderId="26" xfId="0" applyNumberFormat="1" applyFont="1" applyFill="1" applyBorder="1" applyAlignment="1" applyProtection="1">
      <alignment horizontal="left" vertical="center" indent="1"/>
      <protection locked="0" hidden="1"/>
    </xf>
    <xf numFmtId="0" fontId="4" fillId="23" borderId="24" xfId="0" applyNumberFormat="1" applyFont="1" applyFill="1" applyBorder="1" applyAlignment="1" applyProtection="1">
      <alignment horizontal="left" vertical="center" indent="1"/>
      <protection locked="0" hidden="1"/>
    </xf>
    <xf numFmtId="0" fontId="4" fillId="23" borderId="25" xfId="0" applyNumberFormat="1" applyFont="1" applyFill="1" applyBorder="1" applyAlignment="1" applyProtection="1">
      <alignment horizontal="left" vertical="center" indent="1"/>
      <protection locked="0" hidden="1"/>
    </xf>
    <xf numFmtId="14" fontId="2" fillId="27" borderId="26" xfId="45" applyNumberFormat="1" applyFont="1" applyFill="1" applyBorder="1" applyAlignment="1" applyProtection="1">
      <alignment horizontal="left" vertical="center" indent="1"/>
      <protection locked="0"/>
    </xf>
    <xf numFmtId="14" fontId="2" fillId="27" borderId="24" xfId="45" applyNumberFormat="1" applyFont="1" applyFill="1" applyBorder="1" applyAlignment="1" applyProtection="1">
      <alignment horizontal="left" vertical="center" indent="1"/>
      <protection locked="0"/>
    </xf>
    <xf numFmtId="14" fontId="2" fillId="27" borderId="25" xfId="45" applyNumberFormat="1" applyFont="1" applyFill="1" applyBorder="1" applyAlignment="1" applyProtection="1">
      <alignment horizontal="left" vertical="center" indent="1"/>
      <protection locked="0"/>
    </xf>
    <xf numFmtId="14" fontId="9" fillId="22" borderId="26" xfId="0" applyNumberFormat="1" applyFont="1" applyFill="1" applyBorder="1" applyAlignment="1" applyProtection="1">
      <alignment horizontal="left" vertical="center" indent="1"/>
      <protection locked="0"/>
    </xf>
    <xf numFmtId="14" fontId="9" fillId="22" borderId="24" xfId="0" applyNumberFormat="1" applyFont="1" applyFill="1" applyBorder="1" applyAlignment="1" applyProtection="1">
      <alignment horizontal="left" vertical="center" indent="1"/>
      <protection locked="0"/>
    </xf>
    <xf numFmtId="14" fontId="9" fillId="22" borderId="25" xfId="0" applyNumberFormat="1" applyFont="1" applyFill="1" applyBorder="1" applyAlignment="1" applyProtection="1">
      <alignment horizontal="left" vertical="center" indent="1"/>
      <protection locked="0"/>
    </xf>
    <xf numFmtId="0" fontId="46" fillId="0" borderId="49" xfId="0" applyFont="1" applyBorder="1" applyAlignment="1" applyProtection="1">
      <alignment horizontal="left" vertical="top" wrapText="1" indent="1"/>
      <protection hidden="1"/>
    </xf>
    <xf numFmtId="0" fontId="46" fillId="0" borderId="0" xfId="0" applyFont="1" applyBorder="1" applyAlignment="1" applyProtection="1">
      <alignment horizontal="left" vertical="top" wrapText="1" indent="1"/>
      <protection hidden="1"/>
    </xf>
    <xf numFmtId="0" fontId="46" fillId="0" borderId="50" xfId="0" applyFont="1" applyBorder="1" applyAlignment="1" applyProtection="1">
      <alignment horizontal="left" vertical="top" wrapText="1" indent="1"/>
      <protection hidden="1"/>
    </xf>
    <xf numFmtId="0" fontId="46" fillId="0" borderId="51" xfId="0" applyFont="1" applyBorder="1" applyAlignment="1" applyProtection="1">
      <alignment horizontal="left" vertical="top" wrapText="1" indent="1"/>
      <protection hidden="1"/>
    </xf>
    <xf numFmtId="0" fontId="46" fillId="0" borderId="52" xfId="0" applyFont="1" applyBorder="1" applyAlignment="1" applyProtection="1">
      <alignment horizontal="left" vertical="top" wrapText="1" indent="1"/>
      <protection hidden="1"/>
    </xf>
    <xf numFmtId="0" fontId="46" fillId="0" borderId="53" xfId="0" applyFont="1" applyBorder="1" applyAlignment="1" applyProtection="1">
      <alignment horizontal="left" vertical="top" wrapText="1" indent="1"/>
      <protection hidden="1"/>
    </xf>
    <xf numFmtId="0" fontId="5" fillId="0" borderId="0" xfId="0" applyFont="1" applyFill="1" applyAlignment="1" applyProtection="1">
      <alignment vertical="top" wrapText="1"/>
      <protection hidden="1"/>
    </xf>
    <xf numFmtId="14" fontId="9" fillId="22" borderId="26" xfId="0" applyNumberFormat="1" applyFont="1" applyFill="1" applyBorder="1" applyAlignment="1" applyProtection="1">
      <alignment horizontal="left" vertical="center" indent="1"/>
      <protection locked="0" hidden="1"/>
    </xf>
    <xf numFmtId="14" fontId="9" fillId="22" borderId="24" xfId="0" applyNumberFormat="1" applyFont="1" applyFill="1" applyBorder="1" applyAlignment="1" applyProtection="1">
      <alignment horizontal="left" vertical="center" indent="1"/>
      <protection locked="0" hidden="1"/>
    </xf>
    <xf numFmtId="14" fontId="9" fillId="22" borderId="25" xfId="0" applyNumberFormat="1" applyFont="1" applyFill="1" applyBorder="1" applyAlignment="1" applyProtection="1">
      <alignment horizontal="left" vertical="center" indent="1"/>
      <protection locked="0" hidden="1"/>
    </xf>
    <xf numFmtId="1" fontId="2" fillId="23" borderId="26" xfId="37" applyNumberFormat="1" applyFont="1" applyFill="1" applyBorder="1" applyAlignment="1" applyProtection="1">
      <alignment horizontal="center" vertical="center"/>
      <protection locked="0" hidden="1"/>
    </xf>
    <xf numFmtId="1" fontId="2" fillId="23" borderId="24" xfId="37" applyNumberFormat="1" applyFont="1" applyFill="1" applyBorder="1" applyAlignment="1" applyProtection="1">
      <alignment horizontal="center" vertical="center"/>
      <protection locked="0" hidden="1"/>
    </xf>
    <xf numFmtId="1" fontId="2" fillId="23" borderId="25" xfId="37" applyNumberFormat="1" applyFont="1" applyFill="1" applyBorder="1" applyAlignment="1" applyProtection="1">
      <alignment horizontal="center" vertical="center"/>
      <protection locked="0" hidden="1"/>
    </xf>
    <xf numFmtId="0" fontId="41" fillId="0" borderId="0" xfId="37" applyNumberFormat="1" applyFont="1" applyBorder="1" applyAlignment="1" applyProtection="1">
      <alignment horizontal="center" vertical="center"/>
      <protection hidden="1"/>
    </xf>
    <xf numFmtId="0" fontId="3" fillId="0" borderId="0" xfId="37" applyNumberFormat="1" applyFont="1" applyBorder="1" applyAlignment="1" applyProtection="1">
      <alignment horizontal="left" vertical="top" wrapText="1"/>
      <protection hidden="1"/>
    </xf>
    <xf numFmtId="0" fontId="2" fillId="22" borderId="26" xfId="46" applyFont="1" applyFill="1" applyBorder="1" applyAlignment="1" applyProtection="1">
      <alignment horizontal="left" vertical="center" wrapText="1" indent="1"/>
      <protection locked="0" hidden="1"/>
    </xf>
    <xf numFmtId="0" fontId="2" fillId="22" borderId="24" xfId="46" applyFont="1" applyFill="1" applyBorder="1" applyAlignment="1" applyProtection="1">
      <alignment horizontal="left" vertical="center" wrapText="1" indent="1"/>
      <protection locked="0" hidden="1"/>
    </xf>
    <xf numFmtId="0" fontId="2" fillId="22" borderId="25" xfId="46" applyFont="1" applyFill="1" applyBorder="1" applyAlignment="1" applyProtection="1">
      <alignment horizontal="left" vertical="center" wrapText="1" indent="1"/>
      <protection locked="0" hidden="1"/>
    </xf>
    <xf numFmtId="0" fontId="2" fillId="22" borderId="13" xfId="46" applyFont="1" applyFill="1" applyBorder="1" applyAlignment="1" applyProtection="1">
      <alignment horizontal="left" vertical="center" wrapText="1" indent="1"/>
      <protection locked="0" hidden="1"/>
    </xf>
    <xf numFmtId="0" fontId="2" fillId="22" borderId="10" xfId="46" applyFont="1" applyFill="1" applyBorder="1" applyAlignment="1" applyProtection="1">
      <alignment horizontal="left" vertical="center" wrapText="1" indent="1"/>
      <protection locked="0" hidden="1"/>
    </xf>
    <xf numFmtId="0" fontId="2" fillId="22" borderId="33" xfId="46" applyFont="1" applyFill="1" applyBorder="1" applyAlignment="1" applyProtection="1">
      <alignment horizontal="left" vertical="center" wrapText="1" indent="1"/>
      <protection locked="0" hidden="1"/>
    </xf>
    <xf numFmtId="0" fontId="7" fillId="0" borderId="21" xfId="46" applyFont="1" applyFill="1" applyBorder="1" applyAlignment="1" applyProtection="1">
      <alignment horizontal="left" vertical="center" indent="1"/>
      <protection hidden="1"/>
    </xf>
    <xf numFmtId="0" fontId="7" fillId="0" borderId="22" xfId="46" applyFont="1" applyFill="1" applyBorder="1" applyAlignment="1" applyProtection="1">
      <alignment horizontal="left" vertical="center" indent="1"/>
      <protection hidden="1"/>
    </xf>
    <xf numFmtId="0" fontId="7" fillId="0" borderId="23" xfId="46" applyFont="1" applyFill="1" applyBorder="1" applyAlignment="1" applyProtection="1">
      <alignment horizontal="left" vertical="center" indent="1"/>
      <protection hidden="1"/>
    </xf>
    <xf numFmtId="164" fontId="2" fillId="22" borderId="16" xfId="46" applyNumberFormat="1" applyFont="1" applyFill="1" applyBorder="1" applyAlignment="1" applyProtection="1">
      <alignment horizontal="left" vertical="center" indent="1"/>
      <protection locked="0" hidden="1"/>
    </xf>
    <xf numFmtId="164" fontId="2" fillId="22" borderId="17" xfId="46" applyNumberFormat="1" applyFont="1" applyFill="1" applyBorder="1" applyAlignment="1" applyProtection="1">
      <alignment horizontal="left" vertical="center" indent="1"/>
      <protection locked="0" hidden="1"/>
    </xf>
    <xf numFmtId="0" fontId="2" fillId="23" borderId="54" xfId="46" applyFont="1" applyFill="1" applyBorder="1" applyAlignment="1" applyProtection="1">
      <alignment horizontal="left" vertical="center" indent="1"/>
      <protection locked="0" hidden="1"/>
    </xf>
    <xf numFmtId="0" fontId="2" fillId="23" borderId="17" xfId="46" applyFont="1" applyFill="1" applyBorder="1" applyAlignment="1" applyProtection="1">
      <alignment horizontal="left" vertical="center" indent="1"/>
      <protection locked="0" hidden="1"/>
    </xf>
    <xf numFmtId="0" fontId="2" fillId="23" borderId="18" xfId="46" applyFont="1" applyFill="1" applyBorder="1" applyAlignment="1" applyProtection="1">
      <alignment horizontal="left" vertical="center" indent="1"/>
      <protection locked="0" hidden="1"/>
    </xf>
    <xf numFmtId="164" fontId="7" fillId="0" borderId="15" xfId="46" applyNumberFormat="1" applyFont="1" applyFill="1" applyBorder="1" applyAlignment="1" applyProtection="1">
      <alignment horizontal="left" vertical="center" indent="1"/>
      <protection hidden="1"/>
    </xf>
    <xf numFmtId="164" fontId="7" fillId="0" borderId="12" xfId="46" applyNumberFormat="1" applyFont="1" applyFill="1" applyBorder="1" applyAlignment="1" applyProtection="1">
      <alignment horizontal="left" vertical="center" indent="1"/>
      <protection hidden="1"/>
    </xf>
    <xf numFmtId="0" fontId="7" fillId="0" borderId="28" xfId="46" applyFont="1" applyFill="1" applyBorder="1" applyAlignment="1" applyProtection="1">
      <alignment horizontal="left" vertical="center" indent="1"/>
      <protection hidden="1"/>
    </xf>
    <xf numFmtId="0" fontId="7" fillId="0" borderId="12" xfId="46" applyFont="1" applyFill="1" applyBorder="1" applyAlignment="1" applyProtection="1">
      <alignment horizontal="left" vertical="center" indent="1"/>
      <protection hidden="1"/>
    </xf>
    <xf numFmtId="0" fontId="7" fillId="0" borderId="27" xfId="46" applyFont="1" applyFill="1" applyBorder="1" applyAlignment="1" applyProtection="1">
      <alignment horizontal="left" vertical="center" indent="1"/>
      <protection hidden="1"/>
    </xf>
    <xf numFmtId="0" fontId="5" fillId="0" borderId="66" xfId="37" applyNumberFormat="1" applyFont="1" applyBorder="1" applyAlignment="1" applyProtection="1">
      <alignment horizontal="center" vertical="center" wrapText="1"/>
      <protection hidden="1"/>
    </xf>
    <xf numFmtId="14" fontId="5" fillId="22" borderId="67" xfId="37" applyNumberFormat="1" applyFont="1" applyFill="1" applyBorder="1" applyAlignment="1" applyProtection="1">
      <alignment horizontal="center" vertical="center"/>
      <protection locked="0"/>
    </xf>
    <xf numFmtId="49" fontId="5" fillId="22" borderId="67" xfId="37" applyNumberFormat="1" applyFont="1" applyFill="1" applyBorder="1" applyAlignment="1" applyProtection="1">
      <alignment horizontal="left" vertical="center" indent="1"/>
      <protection locked="0"/>
    </xf>
    <xf numFmtId="4" fontId="5" fillId="22" borderId="67" xfId="37" applyNumberFormat="1" applyFont="1" applyFill="1" applyBorder="1" applyAlignment="1" applyProtection="1">
      <alignment horizontal="right" vertical="center"/>
      <protection locked="0"/>
    </xf>
    <xf numFmtId="14" fontId="5" fillId="22" borderId="68" xfId="37" applyNumberFormat="1" applyFont="1" applyFill="1" applyBorder="1" applyAlignment="1" applyProtection="1">
      <alignment horizontal="center" vertical="center"/>
      <protection locked="0"/>
    </xf>
    <xf numFmtId="49" fontId="5" fillId="22" borderId="68" xfId="37" applyNumberFormat="1" applyFont="1" applyFill="1" applyBorder="1" applyAlignment="1" applyProtection="1">
      <alignment horizontal="left" vertical="center" indent="1"/>
      <protection locked="0"/>
    </xf>
    <xf numFmtId="4" fontId="5" fillId="22" borderId="68" xfId="37" applyNumberFormat="1" applyFont="1" applyFill="1" applyBorder="1" applyAlignment="1" applyProtection="1">
      <alignment horizontal="right" vertical="center"/>
      <protection locked="0"/>
    </xf>
    <xf numFmtId="14" fontId="5" fillId="22" borderId="69" xfId="37" applyNumberFormat="1" applyFont="1" applyFill="1" applyBorder="1" applyAlignment="1" applyProtection="1">
      <alignment horizontal="center" vertical="center"/>
      <protection locked="0"/>
    </xf>
    <xf numFmtId="49" fontId="5" fillId="22" borderId="69" xfId="37" applyNumberFormat="1" applyFont="1" applyFill="1" applyBorder="1" applyAlignment="1" applyProtection="1">
      <alignment horizontal="left" vertical="center" indent="1"/>
      <protection locked="0"/>
    </xf>
    <xf numFmtId="4" fontId="5" fillId="22" borderId="69" xfId="37" applyNumberFormat="1" applyFont="1" applyFill="1" applyBorder="1" applyAlignment="1" applyProtection="1">
      <alignment horizontal="right" vertical="center"/>
      <protection locked="0"/>
    </xf>
    <xf numFmtId="0" fontId="3" fillId="0" borderId="36" xfId="37" applyNumberFormat="1" applyFont="1" applyFill="1" applyBorder="1" applyAlignment="1" applyProtection="1">
      <alignment horizontal="left" vertical="center" indent="1"/>
      <protection hidden="1"/>
    </xf>
    <xf numFmtId="0" fontId="3" fillId="0" borderId="37" xfId="37" applyNumberFormat="1" applyFont="1" applyFill="1" applyBorder="1" applyAlignment="1" applyProtection="1">
      <alignment horizontal="left" vertical="center" indent="1"/>
      <protection hidden="1"/>
    </xf>
    <xf numFmtId="0" fontId="3" fillId="0" borderId="35" xfId="37" applyNumberFormat="1" applyFont="1" applyFill="1" applyBorder="1" applyAlignment="1" applyProtection="1">
      <alignment horizontal="left" vertical="center" indent="1"/>
      <protection hidden="1"/>
    </xf>
    <xf numFmtId="4" fontId="42" fillId="0" borderId="36" xfId="31" applyNumberFormat="1" applyFont="1" applyFill="1" applyBorder="1" applyAlignment="1" applyProtection="1">
      <alignment horizontal="right" vertical="center"/>
      <protection hidden="1"/>
    </xf>
    <xf numFmtId="4" fontId="42" fillId="0" borderId="35" xfId="31" applyNumberFormat="1" applyFont="1" applyFill="1" applyBorder="1" applyAlignment="1" applyProtection="1">
      <alignment horizontal="right" vertical="center"/>
      <protection hidden="1"/>
    </xf>
    <xf numFmtId="4" fontId="5" fillId="22" borderId="68" xfId="37" applyNumberFormat="1" applyFont="1" applyFill="1" applyBorder="1" applyAlignment="1" applyProtection="1">
      <alignment vertical="center"/>
      <protection locked="0"/>
    </xf>
    <xf numFmtId="49" fontId="5" fillId="22" borderId="14" xfId="37" applyNumberFormat="1" applyFont="1" applyFill="1" applyBorder="1" applyAlignment="1" applyProtection="1">
      <alignment horizontal="left" vertical="center" indent="1"/>
      <protection locked="0"/>
    </xf>
    <xf numFmtId="49" fontId="5" fillId="22" borderId="11" xfId="37" applyNumberFormat="1" applyFont="1" applyFill="1" applyBorder="1" applyAlignment="1" applyProtection="1">
      <alignment horizontal="left" vertical="center" indent="1"/>
      <protection locked="0"/>
    </xf>
    <xf numFmtId="49" fontId="5" fillId="22" borderId="29" xfId="37" applyNumberFormat="1" applyFont="1" applyFill="1" applyBorder="1" applyAlignment="1" applyProtection="1">
      <alignment horizontal="left" vertical="center" indent="1"/>
      <protection locked="0"/>
    </xf>
    <xf numFmtId="49" fontId="5" fillId="22" borderId="70" xfId="37" applyNumberFormat="1" applyFont="1" applyFill="1" applyBorder="1" applyAlignment="1" applyProtection="1">
      <alignment horizontal="left" vertical="center" indent="1"/>
      <protection locked="0"/>
    </xf>
    <xf numFmtId="49" fontId="5" fillId="22" borderId="38" xfId="37" applyNumberFormat="1" applyFont="1" applyFill="1" applyBorder="1" applyAlignment="1" applyProtection="1">
      <alignment horizontal="left" vertical="center" indent="1"/>
      <protection locked="0"/>
    </xf>
    <xf numFmtId="49" fontId="5" fillId="22" borderId="39" xfId="37" applyNumberFormat="1" applyFont="1" applyFill="1" applyBorder="1" applyAlignment="1" applyProtection="1">
      <alignment horizontal="left" vertical="center" indent="1"/>
      <protection locked="0"/>
    </xf>
    <xf numFmtId="4" fontId="5" fillId="22" borderId="67" xfId="37" applyNumberFormat="1" applyFont="1" applyFill="1" applyBorder="1" applyAlignment="1" applyProtection="1">
      <alignment vertical="center"/>
      <protection locked="0"/>
    </xf>
    <xf numFmtId="49" fontId="5" fillId="22" borderId="15" xfId="37" applyNumberFormat="1" applyFont="1" applyFill="1" applyBorder="1" applyAlignment="1" applyProtection="1">
      <alignment horizontal="left" vertical="center" indent="1"/>
      <protection locked="0"/>
    </xf>
    <xf numFmtId="49" fontId="5" fillId="22" borderId="12" xfId="37" applyNumberFormat="1" applyFont="1" applyFill="1" applyBorder="1" applyAlignment="1" applyProtection="1">
      <alignment horizontal="left" vertical="center" indent="1"/>
      <protection locked="0"/>
    </xf>
    <xf numFmtId="49" fontId="5" fillId="22" borderId="27" xfId="37" applyNumberFormat="1" applyFont="1" applyFill="1" applyBorder="1" applyAlignment="1" applyProtection="1">
      <alignment horizontal="left" vertical="center" indent="1"/>
      <protection locked="0"/>
    </xf>
    <xf numFmtId="4" fontId="5" fillId="22" borderId="69" xfId="37" applyNumberFormat="1" applyFont="1" applyFill="1" applyBorder="1" applyAlignment="1" applyProtection="1">
      <alignment vertical="center"/>
      <protection locked="0"/>
    </xf>
    <xf numFmtId="4" fontId="42" fillId="0" borderId="36" xfId="31" applyNumberFormat="1" applyFont="1" applyFill="1" applyBorder="1" applyAlignment="1" applyProtection="1">
      <alignment vertical="center"/>
      <protection hidden="1"/>
    </xf>
    <xf numFmtId="4" fontId="42" fillId="0" borderId="35" xfId="31" applyNumberFormat="1" applyFont="1" applyFill="1" applyBorder="1" applyAlignment="1" applyProtection="1">
      <alignment vertical="center"/>
      <protection hidden="1"/>
    </xf>
    <xf numFmtId="14" fontId="2" fillId="23" borderId="26" xfId="37" applyNumberFormat="1" applyFont="1" applyFill="1" applyBorder="1" applyAlignment="1" applyProtection="1">
      <alignment horizontal="center" vertical="center"/>
      <protection locked="0" hidden="1"/>
    </xf>
    <xf numFmtId="14" fontId="2" fillId="23" borderId="24" xfId="37" applyNumberFormat="1" applyFont="1" applyFill="1" applyBorder="1" applyAlignment="1" applyProtection="1">
      <alignment horizontal="center" vertical="center"/>
      <protection locked="0" hidden="1"/>
    </xf>
    <xf numFmtId="14" fontId="2" fillId="23" borderId="25" xfId="37" applyNumberFormat="1" applyFont="1" applyFill="1" applyBorder="1" applyAlignment="1" applyProtection="1">
      <alignment horizontal="center" vertical="center"/>
      <protection locked="0" hidden="1"/>
    </xf>
    <xf numFmtId="0" fontId="2" fillId="23" borderId="0" xfId="46" applyFont="1" applyFill="1" applyBorder="1" applyAlignment="1" applyProtection="1">
      <alignment vertical="center"/>
      <protection locked="0"/>
    </xf>
    <xf numFmtId="164" fontId="2" fillId="22" borderId="0" xfId="46" applyNumberFormat="1" applyFont="1" applyFill="1" applyBorder="1" applyAlignment="1" applyProtection="1">
      <alignment vertical="center"/>
      <protection locked="0"/>
    </xf>
    <xf numFmtId="0" fontId="2" fillId="23" borderId="22" xfId="46" applyFont="1" applyFill="1" applyBorder="1" applyAlignment="1" applyProtection="1">
      <alignment vertical="center"/>
      <protection locked="0"/>
    </xf>
    <xf numFmtId="14" fontId="2" fillId="23" borderId="22" xfId="46" applyNumberFormat="1" applyFont="1" applyFill="1" applyBorder="1" applyAlignment="1" applyProtection="1">
      <alignment vertical="center"/>
      <protection locked="0" hidden="1"/>
    </xf>
    <xf numFmtId="164" fontId="2" fillId="22" borderId="22" xfId="46" applyNumberFormat="1" applyFont="1" applyFill="1" applyBorder="1" applyAlignment="1" applyProtection="1">
      <alignment vertical="center"/>
      <protection locked="0"/>
    </xf>
    <xf numFmtId="0" fontId="5" fillId="0" borderId="16" xfId="37" applyNumberFormat="1" applyFont="1" applyBorder="1" applyAlignment="1" applyProtection="1">
      <alignment horizontal="center" vertical="center" wrapText="1"/>
      <protection hidden="1"/>
    </xf>
    <xf numFmtId="0" fontId="5" fillId="0" borderId="17" xfId="37" applyNumberFormat="1" applyFont="1" applyBorder="1" applyAlignment="1" applyProtection="1">
      <alignment horizontal="center" vertical="center" wrapText="1"/>
      <protection hidden="1"/>
    </xf>
    <xf numFmtId="0" fontId="5" fillId="0" borderId="18" xfId="37" applyNumberFormat="1" applyFont="1" applyBorder="1" applyAlignment="1" applyProtection="1">
      <alignment horizontal="center" vertical="center" wrapText="1"/>
      <protection hidden="1"/>
    </xf>
    <xf numFmtId="0" fontId="5" fillId="0" borderId="19" xfId="37" applyNumberFormat="1" applyFont="1" applyBorder="1" applyAlignment="1" applyProtection="1">
      <alignment horizontal="center" vertical="center" wrapText="1"/>
      <protection hidden="1"/>
    </xf>
    <xf numFmtId="0" fontId="5" fillId="0" borderId="0" xfId="37" applyNumberFormat="1" applyFont="1" applyBorder="1" applyAlignment="1" applyProtection="1">
      <alignment horizontal="center" vertical="center" wrapText="1"/>
      <protection hidden="1"/>
    </xf>
    <xf numFmtId="0" fontId="5" fillId="0" borderId="20" xfId="37" applyNumberFormat="1" applyFont="1" applyBorder="1" applyAlignment="1" applyProtection="1">
      <alignment horizontal="center" vertical="center" wrapText="1"/>
      <protection hidden="1"/>
    </xf>
    <xf numFmtId="0" fontId="5" fillId="0" borderId="21" xfId="37" applyNumberFormat="1" applyFont="1" applyBorder="1" applyAlignment="1" applyProtection="1">
      <alignment horizontal="center" vertical="center" wrapText="1"/>
      <protection hidden="1"/>
    </xf>
    <xf numFmtId="0" fontId="5" fillId="0" borderId="22" xfId="37" applyNumberFormat="1" applyFont="1" applyBorder="1" applyAlignment="1" applyProtection="1">
      <alignment horizontal="center" vertical="center" wrapText="1"/>
      <protection hidden="1"/>
    </xf>
    <xf numFmtId="0" fontId="5" fillId="0" borderId="23" xfId="37" applyNumberFormat="1" applyFont="1" applyBorder="1" applyAlignment="1" applyProtection="1">
      <alignment horizontal="center" vertical="center" wrapText="1"/>
      <protection hidden="1"/>
    </xf>
    <xf numFmtId="0" fontId="5" fillId="0" borderId="71" xfId="0" applyNumberFormat="1" applyFont="1" applyBorder="1" applyAlignment="1" applyProtection="1">
      <alignment horizontal="left" vertical="center" wrapText="1" indent="1"/>
    </xf>
    <xf numFmtId="0" fontId="5" fillId="0" borderId="41" xfId="0" applyNumberFormat="1" applyFont="1" applyBorder="1" applyAlignment="1" applyProtection="1">
      <alignment horizontal="left" vertical="center" wrapText="1" indent="1"/>
    </xf>
    <xf numFmtId="0" fontId="5" fillId="0" borderId="42" xfId="0" applyNumberFormat="1" applyFont="1" applyBorder="1" applyAlignment="1" applyProtection="1">
      <alignment horizontal="left" vertical="center" wrapText="1" indent="1"/>
    </xf>
    <xf numFmtId="0" fontId="5" fillId="0" borderId="70" xfId="0" applyNumberFormat="1" applyFont="1" applyBorder="1" applyAlignment="1" applyProtection="1">
      <alignment horizontal="left" vertical="center" wrapText="1" indent="1"/>
    </xf>
    <xf numFmtId="0" fontId="5" fillId="0" borderId="38" xfId="0" applyNumberFormat="1" applyFont="1" applyBorder="1" applyAlignment="1" applyProtection="1">
      <alignment horizontal="left" vertical="center" wrapText="1" indent="1"/>
    </xf>
    <xf numFmtId="0" fontId="5" fillId="0" borderId="39" xfId="0" applyNumberFormat="1" applyFont="1" applyBorder="1" applyAlignment="1" applyProtection="1">
      <alignment horizontal="left" vertical="center" wrapText="1" indent="1"/>
    </xf>
  </cellXfs>
  <cellStyles count="55">
    <cellStyle name="20% - Akzent1" xfId="1"/>
    <cellStyle name="20% - Akzent2" xfId="2"/>
    <cellStyle name="20% - Akzent3" xfId="3"/>
    <cellStyle name="20% - Akzent4" xfId="4"/>
    <cellStyle name="20% - Akzent5" xfId="5"/>
    <cellStyle name="20% - Akzent6" xfId="6"/>
    <cellStyle name="40% - Akzent1" xfId="7"/>
    <cellStyle name="40% - Akzent2" xfId="8"/>
    <cellStyle name="40% - Akzent3" xfId="9"/>
    <cellStyle name="40% - Akzent4" xfId="10"/>
    <cellStyle name="40% - Akzent5" xfId="11"/>
    <cellStyle name="40% - Akzent6" xfId="12"/>
    <cellStyle name="60% - Akzent1" xfId="13"/>
    <cellStyle name="60% - Akzent2" xfId="14"/>
    <cellStyle name="60% - Akzent3" xfId="15"/>
    <cellStyle name="60% - Akzent4" xfId="16"/>
    <cellStyle name="60% - Akzent5" xfId="17"/>
    <cellStyle name="60% - Akzent6" xfId="18"/>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Euro" xfId="30"/>
    <cellStyle name="Euro 2" xfId="31"/>
    <cellStyle name="Gut" xfId="32" builtinId="26" customBuiltin="1"/>
    <cellStyle name="Link" xfId="33" builtinId="8"/>
    <cellStyle name="Neutral" xfId="34" builtinId="28" customBuiltin="1"/>
    <cellStyle name="Notiz" xfId="35" builtinId="10" customBuiltin="1"/>
    <cellStyle name="Schlecht" xfId="36" builtinId="27" customBuiltin="1"/>
    <cellStyle name="Standard" xfId="0" builtinId="0"/>
    <cellStyle name="Standard 2" xfId="37"/>
    <cellStyle name="Standard 2 2" xfId="38"/>
    <cellStyle name="Standard 3" xfId="39"/>
    <cellStyle name="Standard_Antrag Netzwerk" xfId="40"/>
    <cellStyle name="Standard_Antrag Thüringen Jahr" xfId="41"/>
    <cellStyle name="Standard_Antrag Thüringen Jahr 2" xfId="42"/>
    <cellStyle name="Standard_KMU-Bewertung 2" xfId="43"/>
    <cellStyle name="Standard_Überarbeitete Abschnitte 03_09" xfId="44"/>
    <cellStyle name="Standard_Überarbeitete Abschnitte 11_10" xfId="45"/>
    <cellStyle name="Standard_Überarbeitete Abschnitte 11_10 2" xfId="46"/>
    <cellStyle name="Überschrift" xfId="47" builtinId="15" customBuiltin="1"/>
    <cellStyle name="Überschrift 1" xfId="48" builtinId="16" customBuiltin="1"/>
    <cellStyle name="Überschrift 2" xfId="49" builtinId="17" customBuiltin="1"/>
    <cellStyle name="Überschrift 3" xfId="50" builtinId="18" customBuiltin="1"/>
    <cellStyle name="Überschrift 4" xfId="51" builtinId="19" customBuiltin="1"/>
    <cellStyle name="Verknüpfte Zelle" xfId="52" builtinId="24" customBuiltin="1"/>
    <cellStyle name="Warnender Text" xfId="53" builtinId="11" customBuiltin="1"/>
    <cellStyle name="Zelle überprüfen" xfId="54" builtinId="23" customBuiltin="1"/>
  </cellStyles>
  <dxfs count="8">
    <dxf>
      <font>
        <strike val="0"/>
        <color theme="0"/>
      </font>
    </dxf>
    <dxf>
      <font>
        <strike val="0"/>
        <color theme="0"/>
      </font>
    </dxf>
    <dxf>
      <fill>
        <patternFill patternType="none">
          <bgColor indexed="65"/>
        </patternFill>
      </fill>
      <border>
        <left/>
        <right/>
        <top/>
        <bottom/>
      </border>
    </dxf>
    <dxf>
      <font>
        <strike val="0"/>
        <color theme="0"/>
      </font>
      <fill>
        <patternFill patternType="none">
          <bgColor indexed="65"/>
        </patternFill>
      </fill>
      <border>
        <left/>
        <right/>
        <top/>
        <bottom/>
      </border>
    </dxf>
    <dxf>
      <font>
        <condense val="0"/>
        <extend val="0"/>
        <color indexed="9"/>
      </font>
      <fill>
        <patternFill patternType="none">
          <bgColor indexed="65"/>
        </patternFill>
      </fill>
    </dxf>
    <dxf>
      <font>
        <condense val="0"/>
        <extend val="0"/>
        <color indexed="9"/>
      </font>
      <fill>
        <patternFill patternType="none">
          <bgColor indexed="65"/>
        </patternFill>
      </fill>
    </dxf>
    <dxf>
      <font>
        <condense val="0"/>
        <extend val="0"/>
        <color indexed="9"/>
      </font>
    </dxf>
    <dxf>
      <font>
        <condense val="0"/>
        <extend val="0"/>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CD5B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T$17" lockText="1" noThreeD="1"/>
</file>

<file path=xl/ctrlProps/ctrlProp2.xml><?xml version="1.0" encoding="utf-8"?>
<formControlPr xmlns="http://schemas.microsoft.com/office/spreadsheetml/2009/9/main" objectType="CheckBox" fmlaLink="$T$18"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2</xdr:col>
      <xdr:colOff>1971675</xdr:colOff>
      <xdr:row>0</xdr:row>
      <xdr:rowOff>95250</xdr:rowOff>
    </xdr:from>
    <xdr:to>
      <xdr:col>3</xdr:col>
      <xdr:colOff>0</xdr:colOff>
      <xdr:row>3</xdr:row>
      <xdr:rowOff>171450</xdr:rowOff>
    </xdr:to>
    <xdr:pic>
      <xdr:nvPicPr>
        <xdr:cNvPr id="51216" name="Grafik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t="8543" r="2811" b="8453"/>
        <a:stretch>
          <a:fillRect/>
        </a:stretch>
      </xdr:blipFill>
      <xdr:spPr bwMode="auto">
        <a:xfrm>
          <a:off x="3733800" y="95250"/>
          <a:ext cx="32766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114300</xdr:colOff>
      <xdr:row>0</xdr:row>
      <xdr:rowOff>0</xdr:rowOff>
    </xdr:from>
    <xdr:to>
      <xdr:col>19</xdr:col>
      <xdr:colOff>0</xdr:colOff>
      <xdr:row>4</xdr:row>
      <xdr:rowOff>19050</xdr:rowOff>
    </xdr:to>
    <xdr:pic>
      <xdr:nvPicPr>
        <xdr:cNvPr id="7700"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05125" y="0"/>
          <a:ext cx="337185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10</xdr:col>
          <xdr:colOff>9525</xdr:colOff>
          <xdr:row>16</xdr:row>
          <xdr:rowOff>9525</xdr:rowOff>
        </xdr:from>
        <xdr:to>
          <xdr:col>10</xdr:col>
          <xdr:colOff>314325</xdr:colOff>
          <xdr:row>17</xdr:row>
          <xdr:rowOff>0</xdr:rowOff>
        </xdr:to>
        <xdr:sp macro="" textlink="">
          <xdr:nvSpPr>
            <xdr:cNvPr id="7269" name="Check Box 101" hidden="1">
              <a:extLst>
                <a:ext uri="{63B3BB69-23CF-44E3-9099-C40C66FF867C}">
                  <a14:compatExt spid="_x0000_s7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17</xdr:row>
          <xdr:rowOff>9525</xdr:rowOff>
        </xdr:from>
        <xdr:to>
          <xdr:col>10</xdr:col>
          <xdr:colOff>314325</xdr:colOff>
          <xdr:row>18</xdr:row>
          <xdr:rowOff>0</xdr:rowOff>
        </xdr:to>
        <xdr:sp macro="" textlink="">
          <xdr:nvSpPr>
            <xdr:cNvPr id="7272" name="Check Box 104" hidden="1">
              <a:extLst>
                <a:ext uri="{63B3BB69-23CF-44E3-9099-C40C66FF867C}">
                  <a14:compatExt spid="_x0000_s7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9</xdr:col>
      <xdr:colOff>257175</xdr:colOff>
      <xdr:row>67</xdr:row>
      <xdr:rowOff>28575</xdr:rowOff>
    </xdr:from>
    <xdr:to>
      <xdr:col>19</xdr:col>
      <xdr:colOff>0</xdr:colOff>
      <xdr:row>72</xdr:row>
      <xdr:rowOff>0</xdr:rowOff>
    </xdr:to>
    <xdr:pic>
      <xdr:nvPicPr>
        <xdr:cNvPr id="7701" name="Grafik 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t="9674" r="4106" b="7561"/>
        <a:stretch>
          <a:fillRect/>
        </a:stretch>
      </xdr:blipFill>
      <xdr:spPr bwMode="auto">
        <a:xfrm>
          <a:off x="3390900" y="9744075"/>
          <a:ext cx="28860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142875</xdr:colOff>
      <xdr:row>16</xdr:row>
      <xdr:rowOff>1</xdr:rowOff>
    </xdr:from>
    <xdr:ext cx="3000375" cy="1009650"/>
    <xdr:sp macro="" textlink="">
      <xdr:nvSpPr>
        <xdr:cNvPr id="6" name="Text Box 246"/>
        <xdr:cNvSpPr txBox="1">
          <a:spLocks noChangeArrowheads="1"/>
        </xdr:cNvSpPr>
      </xdr:nvSpPr>
      <xdr:spPr bwMode="auto">
        <a:xfrm>
          <a:off x="142875" y="3048001"/>
          <a:ext cx="3000375" cy="1009650"/>
        </a:xfrm>
        <a:prstGeom prst="rect">
          <a:avLst/>
        </a:prstGeom>
        <a:solidFill>
          <a:schemeClr val="accent6">
            <a:lumMod val="40000"/>
            <a:lumOff val="60000"/>
          </a:schemeClr>
        </a:solidFill>
        <a:ln w="9525">
          <a:solidFill>
            <a:srgbClr val="969696"/>
          </a:solidFill>
          <a:miter lim="800000"/>
          <a:headEnd/>
          <a:tailEnd/>
        </a:ln>
      </xdr:spPr>
      <xdr:txBody>
        <a:bodyPr vertOverflow="clip" wrap="square" lIns="36576" tIns="27432" rIns="36576" bIns="27432" anchor="ctr" upright="1"/>
        <a:lstStyle/>
        <a:p>
          <a:pPr algn="ctr" rtl="0">
            <a:defRPr sz="1000"/>
          </a:pPr>
          <a:r>
            <a:rPr lang="de-DE" sz="1100" b="0" i="0" u="none" strike="noStrike" baseline="0">
              <a:solidFill>
                <a:sysClr val="windowText" lastClr="000000"/>
              </a:solidFill>
              <a:latin typeface="Arial"/>
              <a:cs typeface="Arial"/>
            </a:rPr>
            <a:t>Der Antrag ist vor Beginn der Selbst-</a:t>
          </a:r>
        </a:p>
        <a:p>
          <a:pPr algn="ctr" rtl="0">
            <a:defRPr sz="1000"/>
          </a:pPr>
          <a:r>
            <a:rPr lang="de-DE" sz="1100" b="0" i="0" u="none" strike="noStrike" baseline="0">
              <a:solidFill>
                <a:sysClr val="windowText" lastClr="000000"/>
              </a:solidFill>
              <a:latin typeface="Arial"/>
              <a:cs typeface="Arial"/>
            </a:rPr>
            <a:t>ständigkeit an die GFAW mbH zu richten!</a:t>
          </a:r>
        </a:p>
        <a:p>
          <a:pPr algn="ctr" rtl="0">
            <a:defRPr sz="1000"/>
          </a:pPr>
          <a:r>
            <a:rPr lang="de-DE" sz="1100" b="0" i="0" u="none" strike="noStrike" baseline="0">
              <a:solidFill>
                <a:sysClr val="windowText" lastClr="000000"/>
              </a:solidFill>
              <a:latin typeface="Arial"/>
              <a:cs typeface="Arial"/>
            </a:rPr>
            <a:t>Für den Zeitpunkt der rechtzeitigen</a:t>
          </a:r>
        </a:p>
        <a:p>
          <a:pPr algn="ctr" rtl="0">
            <a:defRPr sz="1000"/>
          </a:pPr>
          <a:r>
            <a:rPr lang="de-DE" sz="1100" b="0" i="0" u="none" strike="noStrike" baseline="0">
              <a:solidFill>
                <a:sysClr val="windowText" lastClr="000000"/>
              </a:solidFill>
              <a:latin typeface="Arial"/>
              <a:cs typeface="Arial"/>
            </a:rPr>
            <a:t>Antragstellung ist der Eingang des</a:t>
          </a:r>
        </a:p>
        <a:p>
          <a:pPr algn="ctr" rtl="0">
            <a:defRPr sz="1000"/>
          </a:pPr>
          <a:r>
            <a:rPr lang="de-DE" sz="1100" b="0" i="0" u="none" strike="noStrike" baseline="0">
              <a:solidFill>
                <a:sysClr val="windowText" lastClr="000000"/>
              </a:solidFill>
              <a:latin typeface="Arial"/>
              <a:cs typeface="Arial"/>
            </a:rPr>
            <a:t>Antrages bei der GFAW mbH maßgeblich.</a:t>
          </a:r>
          <a:endParaRPr lang="de-DE" sz="900" b="0">
            <a:solidFill>
              <a:sysClr val="windowText" lastClr="000000"/>
            </a:solidFill>
          </a:endParaRPr>
        </a:p>
      </xdr:txBody>
    </xdr:sp>
    <xdr:clientData fPrintsWithSheet="0"/>
  </xdr:oneCellAnchor>
</xdr:wsDr>
</file>

<file path=xl/drawings/drawing3.xml><?xml version="1.0" encoding="utf-8"?>
<xdr:wsDr xmlns:xdr="http://schemas.openxmlformats.org/drawingml/2006/spreadsheetDrawing" xmlns:a="http://schemas.openxmlformats.org/drawingml/2006/main">
  <xdr:twoCellAnchor editAs="oneCell">
    <xdr:from>
      <xdr:col>5</xdr:col>
      <xdr:colOff>0</xdr:colOff>
      <xdr:row>61</xdr:row>
      <xdr:rowOff>2</xdr:rowOff>
    </xdr:from>
    <xdr:to>
      <xdr:col>18</xdr:col>
      <xdr:colOff>19049</xdr:colOff>
      <xdr:row>74</xdr:row>
      <xdr:rowOff>0</xdr:rowOff>
    </xdr:to>
    <xdr:sp macro="" textlink="" fLocksText="0">
      <xdr:nvSpPr>
        <xdr:cNvPr id="2" name="Text Box 1"/>
        <xdr:cNvSpPr txBox="1">
          <a:spLocks noChangeArrowheads="1"/>
        </xdr:cNvSpPr>
      </xdr:nvSpPr>
      <xdr:spPr bwMode="auto">
        <a:xfrm>
          <a:off x="1762125" y="5562602"/>
          <a:ext cx="4476749" cy="1981198"/>
        </a:xfrm>
        <a:prstGeom prst="rect">
          <a:avLst/>
        </a:prstGeom>
        <a:solidFill>
          <a:srgbClr val="FFFFCC"/>
        </a:solidFill>
        <a:ln w="9525">
          <a:solidFill>
            <a:srgbClr xmlns:mc="http://schemas.openxmlformats.org/markup-compatibility/2006" xmlns:a14="http://schemas.microsoft.com/office/drawing/2010/main" val="000000" mc:Ignorable="a14" a14:legacySpreadsheetColorIndex="64"/>
          </a:solidFill>
          <a:prstDash val="solid"/>
          <a:miter lim="800000"/>
          <a:headEnd/>
          <a:tailEnd/>
        </a:ln>
      </xdr:spPr>
      <xdr:txBody>
        <a:bodyPr/>
        <a:lstStyle/>
        <a:p>
          <a:endParaRPr lang="de-DE" sz="900">
            <a:latin typeface="Arial" pitchFamily="34" charset="0"/>
            <a:cs typeface="Arial"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10</xdr:row>
          <xdr:rowOff>9525</xdr:rowOff>
        </xdr:from>
        <xdr:to>
          <xdr:col>1</xdr:col>
          <xdr:colOff>323850</xdr:colOff>
          <xdr:row>11</xdr:row>
          <xdr:rowOff>0</xdr:rowOff>
        </xdr:to>
        <xdr:sp macro="" textlink="">
          <xdr:nvSpPr>
            <xdr:cNvPr id="50177" name="Check Box 1" hidden="1">
              <a:extLst>
                <a:ext uri="{63B3BB69-23CF-44E3-9099-C40C66FF867C}">
                  <a14:compatExt spid="_x0000_s50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xdr:row>
          <xdr:rowOff>9525</xdr:rowOff>
        </xdr:from>
        <xdr:to>
          <xdr:col>7</xdr:col>
          <xdr:colOff>323850</xdr:colOff>
          <xdr:row>11</xdr:row>
          <xdr:rowOff>0</xdr:rowOff>
        </xdr:to>
        <xdr:sp macro="" textlink="">
          <xdr:nvSpPr>
            <xdr:cNvPr id="50178" name="Check Box 2" hidden="1">
              <a:extLst>
                <a:ext uri="{63B3BB69-23CF-44E3-9099-C40C66FF867C}">
                  <a14:compatExt spid="_x0000_s50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9</xdr:col>
      <xdr:colOff>200025</xdr:colOff>
      <xdr:row>55</xdr:row>
      <xdr:rowOff>28575</xdr:rowOff>
    </xdr:from>
    <xdr:to>
      <xdr:col>18</xdr:col>
      <xdr:colOff>0</xdr:colOff>
      <xdr:row>60</xdr:row>
      <xdr:rowOff>0</xdr:rowOff>
    </xdr:to>
    <xdr:pic>
      <xdr:nvPicPr>
        <xdr:cNvPr id="41066" name="Grafik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t="9674" r="4106" b="7561"/>
        <a:stretch>
          <a:fillRect/>
        </a:stretch>
      </xdr:blipFill>
      <xdr:spPr bwMode="auto">
        <a:xfrm>
          <a:off x="3286125" y="9763125"/>
          <a:ext cx="28860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58</xdr:row>
          <xdr:rowOff>9525</xdr:rowOff>
        </xdr:from>
        <xdr:to>
          <xdr:col>0</xdr:col>
          <xdr:colOff>323850</xdr:colOff>
          <xdr:row>59</xdr:row>
          <xdr:rowOff>0</xdr:rowOff>
        </xdr:to>
        <xdr:sp macro="" textlink="">
          <xdr:nvSpPr>
            <xdr:cNvPr id="49153" name="Check Box 1" hidden="1">
              <a:extLst>
                <a:ext uri="{63B3BB69-23CF-44E3-9099-C40C66FF867C}">
                  <a14:compatExt spid="_x0000_s49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60</xdr:row>
          <xdr:rowOff>9525</xdr:rowOff>
        </xdr:from>
        <xdr:to>
          <xdr:col>0</xdr:col>
          <xdr:colOff>323850</xdr:colOff>
          <xdr:row>61</xdr:row>
          <xdr:rowOff>0</xdr:rowOff>
        </xdr:to>
        <xdr:sp macro="" textlink="">
          <xdr:nvSpPr>
            <xdr:cNvPr id="49154" name="Check Box 2" hidden="1">
              <a:extLst>
                <a:ext uri="{63B3BB69-23CF-44E3-9099-C40C66FF867C}">
                  <a14:compatExt spid="_x0000_s49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97</xdr:row>
          <xdr:rowOff>9525</xdr:rowOff>
        </xdr:from>
        <xdr:to>
          <xdr:col>0</xdr:col>
          <xdr:colOff>323850</xdr:colOff>
          <xdr:row>98</xdr:row>
          <xdr:rowOff>0</xdr:rowOff>
        </xdr:to>
        <xdr:sp macro="" textlink="">
          <xdr:nvSpPr>
            <xdr:cNvPr id="49155" name="Check Box 3" hidden="1">
              <a:extLst>
                <a:ext uri="{63B3BB69-23CF-44E3-9099-C40C66FF867C}">
                  <a14:compatExt spid="_x0000_s49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99</xdr:row>
          <xdr:rowOff>9525</xdr:rowOff>
        </xdr:from>
        <xdr:to>
          <xdr:col>0</xdr:col>
          <xdr:colOff>323850</xdr:colOff>
          <xdr:row>100</xdr:row>
          <xdr:rowOff>0</xdr:rowOff>
        </xdr:to>
        <xdr:sp macro="" textlink="">
          <xdr:nvSpPr>
            <xdr:cNvPr id="49156" name="Check Box 4" hidden="1">
              <a:extLst>
                <a:ext uri="{63B3BB69-23CF-44E3-9099-C40C66FF867C}">
                  <a14:compatExt spid="_x0000_s49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8.xml"/><Relationship Id="rId2" Type="http://schemas.openxmlformats.org/officeDocument/2006/relationships/drawing" Target="../drawings/drawing6.xml"/><Relationship Id="rId1" Type="http://schemas.openxmlformats.org/officeDocument/2006/relationships/printerSettings" Target="../printerSettings/printerSettings8.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2"/>
  <sheetViews>
    <sheetView showGridLines="0" zoomScaleNormal="100" workbookViewId="0">
      <selection activeCell="A22" sqref="A22"/>
    </sheetView>
  </sheetViews>
  <sheetFormatPr baseColWidth="10" defaultRowHeight="12" x14ac:dyDescent="0.2"/>
  <cols>
    <col min="1" max="1" width="10.7109375" style="443" customWidth="1"/>
    <col min="2" max="2" width="15.7109375" style="444" customWidth="1"/>
    <col min="3" max="3" width="78.7109375" style="443" customWidth="1"/>
    <col min="4" max="16384" width="11.42578125" style="443"/>
  </cols>
  <sheetData>
    <row r="1" spans="1:3" ht="15" customHeight="1" x14ac:dyDescent="0.2">
      <c r="B1" s="443"/>
    </row>
    <row r="2" spans="1:3" ht="15" customHeight="1" x14ac:dyDescent="0.2">
      <c r="A2" s="489" t="s">
        <v>486</v>
      </c>
      <c r="B2" s="489"/>
      <c r="C2" s="489"/>
    </row>
    <row r="3" spans="1:3" ht="15" customHeight="1" x14ac:dyDescent="0.2">
      <c r="A3" s="489"/>
      <c r="B3" s="489"/>
      <c r="C3" s="489"/>
    </row>
    <row r="4" spans="1:3" ht="15" customHeight="1" thickBot="1" x14ac:dyDescent="0.25">
      <c r="A4" s="490"/>
      <c r="B4" s="490"/>
      <c r="C4" s="490"/>
    </row>
    <row r="5" spans="1:3" ht="15" customHeight="1" thickTop="1" x14ac:dyDescent="0.2">
      <c r="A5" s="491" t="s">
        <v>459</v>
      </c>
      <c r="B5" s="491"/>
      <c r="C5" s="491"/>
    </row>
    <row r="6" spans="1:3" ht="15" customHeight="1" x14ac:dyDescent="0.2">
      <c r="A6" s="492"/>
      <c r="B6" s="492"/>
      <c r="C6" s="492"/>
    </row>
    <row r="7" spans="1:3" ht="15" customHeight="1" x14ac:dyDescent="0.2"/>
    <row r="8" spans="1:3" s="445" customFormat="1" ht="18" customHeight="1" x14ac:dyDescent="0.2">
      <c r="A8" s="446" t="s">
        <v>487</v>
      </c>
      <c r="B8" s="446" t="s">
        <v>488</v>
      </c>
      <c r="C8" s="447" t="s">
        <v>489</v>
      </c>
    </row>
    <row r="9" spans="1:3" s="445" customFormat="1" ht="24" customHeight="1" x14ac:dyDescent="0.2">
      <c r="A9" s="448" t="s">
        <v>492</v>
      </c>
      <c r="B9" s="449">
        <v>41960</v>
      </c>
      <c r="C9" s="450" t="s">
        <v>490</v>
      </c>
    </row>
    <row r="10" spans="1:3" ht="36" customHeight="1" x14ac:dyDescent="0.2">
      <c r="A10" s="451" t="s">
        <v>493</v>
      </c>
      <c r="B10" s="449">
        <v>41977</v>
      </c>
      <c r="C10" s="450" t="s">
        <v>496</v>
      </c>
    </row>
    <row r="11" spans="1:3" ht="72" customHeight="1" x14ac:dyDescent="0.2">
      <c r="A11" s="451" t="s">
        <v>494</v>
      </c>
      <c r="B11" s="449">
        <v>42069</v>
      </c>
      <c r="C11" s="450" t="s">
        <v>497</v>
      </c>
    </row>
    <row r="12" spans="1:3" ht="24" customHeight="1" x14ac:dyDescent="0.2">
      <c r="A12" s="451" t="s">
        <v>495</v>
      </c>
      <c r="B12" s="449">
        <v>42247</v>
      </c>
      <c r="C12" s="450" t="s">
        <v>491</v>
      </c>
    </row>
    <row r="13" spans="1:3" ht="36" customHeight="1" x14ac:dyDescent="0.2">
      <c r="A13" s="451" t="s">
        <v>498</v>
      </c>
      <c r="B13" s="449">
        <v>42429</v>
      </c>
      <c r="C13" s="450" t="s">
        <v>501</v>
      </c>
    </row>
    <row r="14" spans="1:3" ht="24" customHeight="1" x14ac:dyDescent="0.2">
      <c r="A14" s="451" t="s">
        <v>502</v>
      </c>
      <c r="B14" s="449">
        <v>42443</v>
      </c>
      <c r="C14" s="450" t="s">
        <v>504</v>
      </c>
    </row>
    <row r="15" spans="1:3" ht="24" customHeight="1" x14ac:dyDescent="0.2">
      <c r="A15" s="451" t="s">
        <v>503</v>
      </c>
      <c r="B15" s="449">
        <v>42479</v>
      </c>
      <c r="C15" s="450" t="s">
        <v>505</v>
      </c>
    </row>
    <row r="16" spans="1:3" ht="48" customHeight="1" x14ac:dyDescent="0.2">
      <c r="A16" s="451" t="s">
        <v>506</v>
      </c>
      <c r="B16" s="449">
        <v>42776</v>
      </c>
      <c r="C16" s="450" t="s">
        <v>507</v>
      </c>
    </row>
    <row r="17" spans="1:3" ht="36" customHeight="1" x14ac:dyDescent="0.2">
      <c r="A17" s="451" t="s">
        <v>510</v>
      </c>
      <c r="B17" s="449">
        <v>42887</v>
      </c>
      <c r="C17" s="450" t="s">
        <v>514</v>
      </c>
    </row>
    <row r="18" spans="1:3" ht="36" customHeight="1" x14ac:dyDescent="0.2">
      <c r="A18" s="451" t="s">
        <v>519</v>
      </c>
      <c r="B18" s="449">
        <v>42927</v>
      </c>
      <c r="C18" s="450" t="s">
        <v>523</v>
      </c>
    </row>
    <row r="19" spans="1:3" ht="24" customHeight="1" x14ac:dyDescent="0.2">
      <c r="A19" s="451" t="s">
        <v>527</v>
      </c>
      <c r="B19" s="449">
        <v>42936</v>
      </c>
      <c r="C19" s="450" t="s">
        <v>529</v>
      </c>
    </row>
    <row r="20" spans="1:3" ht="24" customHeight="1" x14ac:dyDescent="0.2">
      <c r="A20" s="451" t="s">
        <v>530</v>
      </c>
      <c r="B20" s="449">
        <v>43228</v>
      </c>
      <c r="C20" s="450" t="s">
        <v>531</v>
      </c>
    </row>
    <row r="21" spans="1:3" ht="36" customHeight="1" x14ac:dyDescent="0.2">
      <c r="A21" s="451" t="s">
        <v>556</v>
      </c>
      <c r="B21" s="449">
        <v>43248</v>
      </c>
      <c r="C21" s="450" t="s">
        <v>562</v>
      </c>
    </row>
    <row r="22" spans="1:3" ht="24" customHeight="1" x14ac:dyDescent="0.2">
      <c r="A22" s="448"/>
      <c r="B22" s="449"/>
      <c r="C22" s="450"/>
    </row>
  </sheetData>
  <sheetProtection password="8067" sheet="1" objects="1" scenarios="1" autoFilter="0"/>
  <mergeCells count="2">
    <mergeCell ref="A2:C4"/>
    <mergeCell ref="A5:C6"/>
  </mergeCells>
  <printOptions horizontalCentered="1"/>
  <pageMargins left="0.59055118110236227" right="0.19685039370078741" top="0.19685039370078741" bottom="0.19685039370078741" header="0.19685039370078741" footer="0.19685039370078741"/>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R73"/>
  <sheetViews>
    <sheetView showGridLines="0" zoomScaleNormal="125" workbookViewId="0">
      <selection activeCell="R1" sqref="R1"/>
    </sheetView>
  </sheetViews>
  <sheetFormatPr baseColWidth="10" defaultRowHeight="11.25" customHeight="1" x14ac:dyDescent="0.2"/>
  <cols>
    <col min="1" max="1" width="5.140625" style="7" customWidth="1"/>
    <col min="2" max="2" width="5.140625" style="3" customWidth="1"/>
    <col min="3" max="18" width="5.140625" style="4" customWidth="1"/>
    <col min="19" max="16384" width="11.42578125" style="4"/>
  </cols>
  <sheetData>
    <row r="1" spans="1:18" ht="11.25" customHeight="1" x14ac:dyDescent="0.2">
      <c r="A1" s="2" t="s">
        <v>281</v>
      </c>
      <c r="R1" s="5" t="s">
        <v>149</v>
      </c>
    </row>
    <row r="3" spans="1:18" ht="11.25" customHeight="1" x14ac:dyDescent="0.2">
      <c r="A3" s="2" t="s">
        <v>252</v>
      </c>
      <c r="B3" s="6"/>
    </row>
    <row r="4" spans="1:18" ht="11.25" customHeight="1" x14ac:dyDescent="0.2">
      <c r="A4" s="2" t="s">
        <v>282</v>
      </c>
      <c r="B4" s="6"/>
    </row>
    <row r="5" spans="1:18" ht="11.25" customHeight="1" x14ac:dyDescent="0.2">
      <c r="A5" s="7" t="s">
        <v>253</v>
      </c>
      <c r="B5" s="3" t="s">
        <v>283</v>
      </c>
      <c r="C5" s="3"/>
      <c r="D5" s="3"/>
      <c r="E5" s="3"/>
      <c r="F5" s="3"/>
      <c r="G5" s="3"/>
      <c r="H5" s="3"/>
      <c r="I5" s="3"/>
      <c r="J5" s="3"/>
      <c r="K5" s="3"/>
      <c r="L5" s="3"/>
      <c r="M5" s="3"/>
      <c r="N5" s="3"/>
      <c r="O5" s="3"/>
      <c r="P5" s="3"/>
      <c r="Q5" s="3"/>
      <c r="R5" s="3"/>
    </row>
    <row r="6" spans="1:18" ht="11.25" customHeight="1" x14ac:dyDescent="0.2">
      <c r="B6" s="8" t="s">
        <v>261</v>
      </c>
      <c r="C6" s="3" t="s">
        <v>284</v>
      </c>
      <c r="D6" s="3"/>
      <c r="E6" s="3"/>
      <c r="F6" s="3"/>
      <c r="G6" s="3"/>
      <c r="H6" s="3"/>
      <c r="I6" s="3"/>
      <c r="J6" s="3"/>
      <c r="K6" s="3"/>
      <c r="L6" s="3"/>
      <c r="M6" s="3"/>
      <c r="N6" s="3"/>
      <c r="O6" s="3"/>
      <c r="P6" s="3"/>
      <c r="Q6" s="3"/>
      <c r="R6" s="3"/>
    </row>
    <row r="7" spans="1:18" ht="11.25" customHeight="1" x14ac:dyDescent="0.2">
      <c r="C7" s="3" t="s">
        <v>285</v>
      </c>
      <c r="D7" s="3"/>
      <c r="E7" s="3"/>
      <c r="F7" s="3"/>
      <c r="G7" s="3"/>
      <c r="H7" s="3"/>
      <c r="I7" s="3"/>
      <c r="J7" s="3"/>
      <c r="K7" s="3"/>
      <c r="L7" s="3"/>
      <c r="M7" s="3"/>
      <c r="N7" s="3"/>
      <c r="O7" s="3"/>
      <c r="P7" s="3"/>
      <c r="Q7" s="3"/>
      <c r="R7" s="3"/>
    </row>
    <row r="8" spans="1:18" ht="11.25" customHeight="1" x14ac:dyDescent="0.2">
      <c r="C8" s="3" t="s">
        <v>286</v>
      </c>
      <c r="D8" s="3"/>
      <c r="E8" s="3"/>
      <c r="F8" s="3"/>
      <c r="G8" s="3"/>
      <c r="H8" s="3"/>
      <c r="I8" s="3"/>
      <c r="J8" s="3"/>
      <c r="K8" s="3"/>
      <c r="L8" s="3"/>
      <c r="M8" s="3"/>
      <c r="N8" s="3"/>
      <c r="O8" s="3"/>
      <c r="P8" s="3"/>
      <c r="Q8" s="3"/>
      <c r="R8" s="3"/>
    </row>
    <row r="9" spans="1:18" ht="11.25" customHeight="1" x14ac:dyDescent="0.2">
      <c r="B9" s="8" t="s">
        <v>237</v>
      </c>
      <c r="C9" s="3" t="s">
        <v>287</v>
      </c>
      <c r="D9" s="3"/>
      <c r="E9" s="3"/>
      <c r="F9" s="3"/>
      <c r="G9" s="3"/>
      <c r="H9" s="3"/>
      <c r="I9" s="3"/>
      <c r="J9" s="3"/>
      <c r="K9" s="3"/>
      <c r="L9" s="3"/>
      <c r="M9" s="3"/>
      <c r="N9" s="3"/>
      <c r="O9" s="3"/>
      <c r="P9" s="3"/>
      <c r="Q9" s="3"/>
      <c r="R9" s="3"/>
    </row>
    <row r="10" spans="1:18" ht="11.25" customHeight="1" x14ac:dyDescent="0.2">
      <c r="C10" s="3" t="s">
        <v>288</v>
      </c>
      <c r="D10" s="3"/>
      <c r="E10" s="3"/>
      <c r="F10" s="3"/>
      <c r="G10" s="3"/>
      <c r="H10" s="3"/>
      <c r="I10" s="3"/>
      <c r="J10" s="3"/>
      <c r="K10" s="3"/>
      <c r="L10" s="3"/>
      <c r="M10" s="3"/>
      <c r="N10" s="3"/>
      <c r="O10" s="3"/>
      <c r="P10" s="3"/>
      <c r="Q10" s="3"/>
      <c r="R10" s="3"/>
    </row>
    <row r="11" spans="1:18" ht="11.25" customHeight="1" x14ac:dyDescent="0.2">
      <c r="B11" s="8" t="s">
        <v>238</v>
      </c>
      <c r="C11" s="3" t="s">
        <v>289</v>
      </c>
      <c r="D11" s="3"/>
      <c r="E11" s="3"/>
      <c r="F11" s="3"/>
      <c r="G11" s="3"/>
      <c r="H11" s="3"/>
      <c r="I11" s="3"/>
      <c r="J11" s="3"/>
      <c r="K11" s="3"/>
      <c r="L11" s="3"/>
      <c r="M11" s="3"/>
      <c r="N11" s="3"/>
      <c r="O11" s="3"/>
      <c r="P11" s="3"/>
      <c r="Q11" s="3"/>
      <c r="R11" s="3"/>
    </row>
    <row r="12" spans="1:18" ht="11.25" customHeight="1" x14ac:dyDescent="0.2">
      <c r="C12" s="3" t="s">
        <v>290</v>
      </c>
      <c r="D12" s="3"/>
      <c r="E12" s="3"/>
      <c r="F12" s="3"/>
      <c r="G12" s="3"/>
      <c r="H12" s="3"/>
      <c r="I12" s="3"/>
      <c r="J12" s="3"/>
      <c r="K12" s="3"/>
      <c r="L12" s="3"/>
      <c r="M12" s="3"/>
      <c r="N12" s="3"/>
      <c r="O12" s="3"/>
      <c r="P12" s="3"/>
      <c r="Q12" s="3"/>
      <c r="R12" s="3"/>
    </row>
    <row r="13" spans="1:18" ht="11.25" customHeight="1" x14ac:dyDescent="0.2">
      <c r="B13" s="8" t="s">
        <v>239</v>
      </c>
      <c r="C13" s="3" t="s">
        <v>291</v>
      </c>
      <c r="D13" s="3"/>
      <c r="E13" s="3"/>
      <c r="F13" s="3"/>
      <c r="G13" s="3"/>
      <c r="H13" s="3"/>
      <c r="I13" s="3"/>
      <c r="J13" s="3"/>
      <c r="K13" s="3"/>
      <c r="L13" s="3"/>
      <c r="M13" s="3"/>
      <c r="N13" s="3"/>
      <c r="O13" s="3"/>
      <c r="P13" s="3"/>
      <c r="Q13" s="3"/>
      <c r="R13" s="3"/>
    </row>
    <row r="14" spans="1:18" ht="11.25" customHeight="1" x14ac:dyDescent="0.2">
      <c r="C14" s="3" t="s">
        <v>292</v>
      </c>
      <c r="D14" s="3"/>
      <c r="E14" s="3"/>
      <c r="F14" s="3"/>
      <c r="G14" s="3"/>
      <c r="H14" s="3"/>
      <c r="I14" s="3"/>
      <c r="J14" s="3"/>
      <c r="K14" s="3"/>
      <c r="L14" s="3"/>
      <c r="M14" s="3"/>
      <c r="N14" s="3"/>
      <c r="O14" s="3"/>
      <c r="P14" s="3"/>
      <c r="Q14" s="3"/>
      <c r="R14" s="3"/>
    </row>
    <row r="15" spans="1:18" ht="11.25" customHeight="1" x14ac:dyDescent="0.2">
      <c r="A15" s="7" t="s">
        <v>254</v>
      </c>
      <c r="B15" s="3" t="s">
        <v>293</v>
      </c>
      <c r="C15" s="3"/>
      <c r="D15" s="3"/>
      <c r="E15" s="3"/>
      <c r="F15" s="3"/>
      <c r="G15" s="3"/>
      <c r="H15" s="3"/>
      <c r="I15" s="3"/>
      <c r="J15" s="3"/>
      <c r="K15" s="3"/>
      <c r="L15" s="3"/>
      <c r="M15" s="3"/>
      <c r="N15" s="3"/>
      <c r="O15" s="3"/>
      <c r="P15" s="3"/>
      <c r="Q15" s="3"/>
      <c r="R15" s="3"/>
    </row>
    <row r="16" spans="1:18" ht="11.25" customHeight="1" x14ac:dyDescent="0.2">
      <c r="B16" s="3" t="s">
        <v>294</v>
      </c>
      <c r="C16" s="3"/>
      <c r="D16" s="3"/>
      <c r="E16" s="3"/>
      <c r="F16" s="3"/>
      <c r="G16" s="3"/>
      <c r="H16" s="3"/>
      <c r="I16" s="3"/>
      <c r="J16" s="3"/>
      <c r="K16" s="3"/>
      <c r="L16" s="3"/>
      <c r="M16" s="3"/>
      <c r="N16" s="3"/>
      <c r="O16" s="3"/>
      <c r="P16" s="3"/>
      <c r="Q16" s="3"/>
      <c r="R16" s="3"/>
    </row>
    <row r="17" spans="1:18" ht="11.25" customHeight="1" x14ac:dyDescent="0.2">
      <c r="B17" s="8" t="s">
        <v>261</v>
      </c>
      <c r="C17" s="3" t="s">
        <v>295</v>
      </c>
      <c r="D17" s="3"/>
      <c r="E17" s="3"/>
      <c r="F17" s="3"/>
      <c r="G17" s="3"/>
      <c r="H17" s="3"/>
      <c r="I17" s="3"/>
      <c r="J17" s="3"/>
      <c r="K17" s="3"/>
      <c r="L17" s="3"/>
      <c r="M17" s="3"/>
      <c r="N17" s="3"/>
      <c r="O17" s="3"/>
      <c r="P17" s="3"/>
      <c r="Q17" s="3"/>
      <c r="R17" s="3"/>
    </row>
    <row r="18" spans="1:18" ht="11.25" customHeight="1" x14ac:dyDescent="0.2">
      <c r="C18" s="3" t="s">
        <v>296</v>
      </c>
      <c r="D18" s="3"/>
      <c r="E18" s="3"/>
      <c r="F18" s="3"/>
      <c r="G18" s="3"/>
      <c r="H18" s="3"/>
      <c r="I18" s="3"/>
      <c r="J18" s="3"/>
      <c r="K18" s="3"/>
      <c r="L18" s="3"/>
      <c r="M18" s="3"/>
      <c r="N18" s="3"/>
      <c r="O18" s="3"/>
      <c r="P18" s="3"/>
      <c r="Q18" s="3"/>
      <c r="R18" s="3"/>
    </row>
    <row r="19" spans="1:18" ht="11.25" customHeight="1" x14ac:dyDescent="0.2">
      <c r="B19" s="8" t="s">
        <v>237</v>
      </c>
      <c r="C19" s="3" t="s">
        <v>297</v>
      </c>
      <c r="D19" s="3"/>
      <c r="E19" s="3"/>
      <c r="F19" s="3"/>
      <c r="G19" s="3"/>
      <c r="H19" s="3"/>
      <c r="I19" s="3"/>
      <c r="J19" s="3"/>
      <c r="K19" s="3"/>
      <c r="L19" s="3"/>
      <c r="M19" s="3"/>
      <c r="N19" s="3"/>
      <c r="O19" s="3"/>
      <c r="P19" s="3"/>
      <c r="Q19" s="3"/>
      <c r="R19" s="3"/>
    </row>
    <row r="20" spans="1:18" ht="11.25" customHeight="1" x14ac:dyDescent="0.2">
      <c r="B20" s="8" t="s">
        <v>238</v>
      </c>
      <c r="C20" s="3" t="s">
        <v>298</v>
      </c>
      <c r="D20" s="3"/>
      <c r="E20" s="3"/>
      <c r="F20" s="3"/>
      <c r="G20" s="3"/>
      <c r="H20" s="3"/>
      <c r="I20" s="3"/>
      <c r="J20" s="3"/>
      <c r="K20" s="3"/>
      <c r="L20" s="3"/>
      <c r="M20" s="3"/>
      <c r="N20" s="3"/>
      <c r="O20" s="3"/>
      <c r="P20" s="3"/>
      <c r="Q20" s="3"/>
      <c r="R20" s="3"/>
    </row>
    <row r="21" spans="1:18" ht="11.25" customHeight="1" x14ac:dyDescent="0.2">
      <c r="A21" s="7" t="s">
        <v>255</v>
      </c>
      <c r="B21" s="3" t="s">
        <v>299</v>
      </c>
      <c r="C21" s="3"/>
      <c r="D21" s="3"/>
      <c r="E21" s="3"/>
      <c r="F21" s="3"/>
      <c r="G21" s="3"/>
      <c r="H21" s="3"/>
      <c r="I21" s="3"/>
      <c r="J21" s="3"/>
      <c r="K21" s="3"/>
      <c r="L21" s="3"/>
      <c r="M21" s="3"/>
      <c r="N21" s="3"/>
      <c r="O21" s="3"/>
      <c r="P21" s="3"/>
      <c r="Q21" s="3"/>
      <c r="R21" s="3"/>
    </row>
    <row r="22" spans="1:18" ht="11.25" customHeight="1" x14ac:dyDescent="0.2">
      <c r="A22" s="7" t="s">
        <v>256</v>
      </c>
      <c r="B22" s="3" t="s">
        <v>300</v>
      </c>
      <c r="C22" s="3"/>
      <c r="D22" s="3"/>
      <c r="E22" s="3"/>
      <c r="F22" s="3"/>
      <c r="G22" s="3"/>
      <c r="H22" s="3"/>
      <c r="I22" s="3"/>
      <c r="J22" s="3"/>
      <c r="K22" s="3"/>
      <c r="L22" s="3"/>
      <c r="M22" s="3"/>
      <c r="N22" s="3"/>
      <c r="O22" s="3"/>
      <c r="P22" s="3"/>
      <c r="Q22" s="3"/>
      <c r="R22" s="3"/>
    </row>
    <row r="23" spans="1:18" ht="11.25" customHeight="1" x14ac:dyDescent="0.2">
      <c r="B23" s="3" t="s">
        <v>0</v>
      </c>
      <c r="C23" s="3"/>
      <c r="D23" s="3"/>
      <c r="E23" s="3"/>
      <c r="F23" s="3"/>
      <c r="G23" s="3"/>
      <c r="H23" s="3"/>
      <c r="I23" s="3"/>
      <c r="J23" s="3"/>
      <c r="K23" s="3"/>
      <c r="L23" s="3"/>
      <c r="M23" s="3"/>
      <c r="N23" s="3"/>
      <c r="O23" s="3"/>
      <c r="P23" s="3"/>
      <c r="Q23" s="3"/>
      <c r="R23" s="3"/>
    </row>
    <row r="24" spans="1:18" ht="11.25" customHeight="1" x14ac:dyDescent="0.2">
      <c r="A24" s="7" t="s">
        <v>257</v>
      </c>
      <c r="B24" s="3" t="s">
        <v>1</v>
      </c>
      <c r="C24" s="3"/>
      <c r="D24" s="3"/>
      <c r="E24" s="3"/>
      <c r="F24" s="3"/>
      <c r="G24" s="3"/>
      <c r="H24" s="3"/>
      <c r="I24" s="3"/>
      <c r="J24" s="3"/>
      <c r="K24" s="3"/>
      <c r="L24" s="3"/>
      <c r="M24" s="3"/>
      <c r="N24" s="3"/>
      <c r="O24" s="3"/>
      <c r="P24" s="3"/>
      <c r="Q24" s="3"/>
      <c r="R24" s="3"/>
    </row>
    <row r="25" spans="1:18" ht="11.25" customHeight="1" x14ac:dyDescent="0.2">
      <c r="B25" s="3" t="s">
        <v>2</v>
      </c>
      <c r="C25" s="3"/>
      <c r="D25" s="3"/>
      <c r="E25" s="3"/>
      <c r="F25" s="3"/>
      <c r="G25" s="3"/>
      <c r="H25" s="3"/>
      <c r="I25" s="3"/>
      <c r="J25" s="3"/>
      <c r="K25" s="3"/>
      <c r="L25" s="3"/>
      <c r="M25" s="3"/>
      <c r="N25" s="3"/>
      <c r="O25" s="3"/>
      <c r="P25" s="3"/>
      <c r="Q25" s="3"/>
      <c r="R25" s="3"/>
    </row>
    <row r="26" spans="1:18" ht="11.25" customHeight="1" x14ac:dyDescent="0.2">
      <c r="B26" s="3" t="s">
        <v>3</v>
      </c>
      <c r="C26" s="3"/>
      <c r="D26" s="3"/>
      <c r="E26" s="3"/>
      <c r="F26" s="3"/>
      <c r="G26" s="3"/>
      <c r="H26" s="3"/>
      <c r="I26" s="3"/>
      <c r="J26" s="3"/>
      <c r="K26" s="3"/>
      <c r="L26" s="3"/>
      <c r="M26" s="3"/>
      <c r="N26" s="3"/>
      <c r="O26" s="3"/>
      <c r="P26" s="3"/>
      <c r="Q26" s="3"/>
      <c r="R26" s="3"/>
    </row>
    <row r="27" spans="1:18" ht="11.25" customHeight="1" x14ac:dyDescent="0.2">
      <c r="A27" s="7" t="s">
        <v>258</v>
      </c>
      <c r="B27" s="3" t="s">
        <v>4</v>
      </c>
      <c r="C27" s="3"/>
      <c r="D27" s="3"/>
      <c r="E27" s="3"/>
      <c r="F27" s="3"/>
      <c r="G27" s="3"/>
      <c r="H27" s="3"/>
      <c r="I27" s="3"/>
      <c r="J27" s="3"/>
      <c r="K27" s="3"/>
      <c r="L27" s="3"/>
      <c r="M27" s="3"/>
      <c r="N27" s="3"/>
      <c r="O27" s="3"/>
      <c r="P27" s="3"/>
      <c r="Q27" s="3"/>
      <c r="R27" s="3"/>
    </row>
    <row r="28" spans="1:18" ht="11.25" customHeight="1" x14ac:dyDescent="0.2">
      <c r="B28" s="3" t="s">
        <v>5</v>
      </c>
      <c r="C28" s="3"/>
      <c r="D28" s="3"/>
      <c r="E28" s="3"/>
      <c r="F28" s="3"/>
      <c r="G28" s="3"/>
      <c r="H28" s="3"/>
      <c r="I28" s="3"/>
      <c r="J28" s="3"/>
      <c r="K28" s="3"/>
      <c r="L28" s="3"/>
      <c r="M28" s="3"/>
      <c r="N28" s="3"/>
      <c r="O28" s="3"/>
      <c r="P28" s="3"/>
      <c r="Q28" s="3"/>
      <c r="R28" s="3"/>
    </row>
    <row r="29" spans="1:18" ht="11.25" customHeight="1" x14ac:dyDescent="0.2">
      <c r="B29" s="3" t="s">
        <v>6</v>
      </c>
      <c r="C29" s="3"/>
      <c r="D29" s="3"/>
      <c r="E29" s="3"/>
      <c r="F29" s="3"/>
      <c r="G29" s="3"/>
      <c r="H29" s="3"/>
      <c r="I29" s="3"/>
      <c r="J29" s="3"/>
      <c r="K29" s="3"/>
      <c r="L29" s="3"/>
      <c r="M29" s="3"/>
      <c r="N29" s="3"/>
      <c r="O29" s="3"/>
      <c r="P29" s="3"/>
      <c r="Q29" s="3"/>
      <c r="R29" s="3"/>
    </row>
    <row r="30" spans="1:18" ht="11.25" customHeight="1" x14ac:dyDescent="0.2">
      <c r="A30" s="7" t="s">
        <v>259</v>
      </c>
      <c r="B30" s="3" t="s">
        <v>7</v>
      </c>
      <c r="C30" s="3"/>
      <c r="D30" s="3"/>
      <c r="E30" s="3"/>
      <c r="F30" s="3"/>
      <c r="G30" s="3"/>
      <c r="H30" s="3"/>
      <c r="I30" s="3"/>
      <c r="J30" s="3"/>
      <c r="K30" s="3"/>
      <c r="L30" s="3"/>
      <c r="M30" s="3"/>
      <c r="N30" s="3"/>
      <c r="O30" s="3"/>
      <c r="P30" s="3"/>
      <c r="Q30" s="3"/>
      <c r="R30" s="3"/>
    </row>
    <row r="31" spans="1:18" ht="11.25" customHeight="1" x14ac:dyDescent="0.2">
      <c r="B31" s="8" t="s">
        <v>261</v>
      </c>
      <c r="C31" s="3" t="s">
        <v>8</v>
      </c>
      <c r="D31" s="3"/>
      <c r="E31" s="3"/>
      <c r="F31" s="3"/>
      <c r="G31" s="3"/>
      <c r="H31" s="3"/>
      <c r="I31" s="3"/>
      <c r="J31" s="3"/>
      <c r="K31" s="3"/>
      <c r="L31" s="3"/>
      <c r="M31" s="3"/>
      <c r="N31" s="3"/>
      <c r="O31" s="3"/>
      <c r="P31" s="3"/>
      <c r="Q31" s="3"/>
      <c r="R31" s="3"/>
    </row>
    <row r="32" spans="1:18" ht="11.25" customHeight="1" x14ac:dyDescent="0.2">
      <c r="B32" s="4"/>
      <c r="C32" s="3" t="s">
        <v>9</v>
      </c>
      <c r="D32" s="3"/>
      <c r="E32" s="3"/>
      <c r="F32" s="3"/>
      <c r="G32" s="3"/>
      <c r="H32" s="3"/>
      <c r="I32" s="3"/>
      <c r="J32" s="3"/>
      <c r="K32" s="3"/>
      <c r="L32" s="3"/>
      <c r="M32" s="3"/>
      <c r="N32" s="3"/>
      <c r="O32" s="3"/>
      <c r="P32" s="3"/>
      <c r="Q32" s="3"/>
      <c r="R32" s="3"/>
    </row>
    <row r="33" spans="1:18" ht="11.25" customHeight="1" x14ac:dyDescent="0.2">
      <c r="B33" s="9" t="s">
        <v>152</v>
      </c>
      <c r="C33" s="3" t="s">
        <v>10</v>
      </c>
      <c r="D33" s="3"/>
      <c r="E33" s="3"/>
      <c r="F33" s="3"/>
      <c r="G33" s="3"/>
      <c r="H33" s="3"/>
      <c r="I33" s="3"/>
      <c r="J33" s="3"/>
      <c r="K33" s="3"/>
      <c r="L33" s="3"/>
      <c r="M33" s="3"/>
      <c r="N33" s="3"/>
      <c r="O33" s="3"/>
      <c r="P33" s="3"/>
      <c r="Q33" s="3"/>
      <c r="R33" s="3"/>
    </row>
    <row r="34" spans="1:18" ht="11.25" customHeight="1" x14ac:dyDescent="0.2">
      <c r="B34" s="9" t="s">
        <v>153</v>
      </c>
      <c r="C34" s="3" t="s">
        <v>11</v>
      </c>
      <c r="D34" s="3"/>
      <c r="E34" s="3"/>
      <c r="F34" s="3"/>
      <c r="G34" s="3"/>
      <c r="H34" s="3"/>
      <c r="I34" s="3"/>
      <c r="J34" s="3"/>
      <c r="K34" s="3"/>
      <c r="L34" s="3"/>
      <c r="M34" s="3"/>
      <c r="N34" s="3"/>
      <c r="O34" s="3"/>
      <c r="P34" s="3"/>
      <c r="Q34" s="3"/>
      <c r="R34" s="3"/>
    </row>
    <row r="35" spans="1:18" ht="11.25" customHeight="1" x14ac:dyDescent="0.2">
      <c r="B35" s="8" t="s">
        <v>237</v>
      </c>
      <c r="C35" s="3" t="s">
        <v>12</v>
      </c>
      <c r="D35" s="3"/>
      <c r="E35" s="3"/>
      <c r="F35" s="3"/>
      <c r="G35" s="3"/>
      <c r="H35" s="3"/>
      <c r="I35" s="3"/>
      <c r="J35" s="3"/>
      <c r="K35" s="3"/>
      <c r="L35" s="3"/>
      <c r="M35" s="3"/>
      <c r="N35" s="3"/>
      <c r="O35" s="3"/>
      <c r="P35" s="3"/>
      <c r="Q35" s="3"/>
      <c r="R35" s="3"/>
    </row>
    <row r="36" spans="1:18" ht="11.25" customHeight="1" x14ac:dyDescent="0.2">
      <c r="C36" s="3" t="s">
        <v>13</v>
      </c>
      <c r="D36" s="3"/>
      <c r="E36" s="3"/>
      <c r="F36" s="3"/>
      <c r="G36" s="3"/>
      <c r="H36" s="3"/>
      <c r="I36" s="3"/>
      <c r="J36" s="3"/>
      <c r="K36" s="3"/>
      <c r="L36" s="3"/>
      <c r="M36" s="3"/>
      <c r="N36" s="3"/>
      <c r="O36" s="3"/>
      <c r="P36" s="3"/>
      <c r="Q36" s="3"/>
      <c r="R36" s="3"/>
    </row>
    <row r="37" spans="1:18" ht="11.25" customHeight="1" x14ac:dyDescent="0.2">
      <c r="B37" s="4"/>
      <c r="C37" s="3" t="s">
        <v>14</v>
      </c>
      <c r="D37" s="3"/>
      <c r="E37" s="3"/>
      <c r="F37" s="3"/>
      <c r="G37" s="3"/>
      <c r="H37" s="3"/>
      <c r="I37" s="3"/>
      <c r="J37" s="3"/>
      <c r="K37" s="3"/>
      <c r="L37" s="3"/>
      <c r="M37" s="3"/>
      <c r="N37" s="3"/>
      <c r="O37" s="3"/>
      <c r="P37" s="3"/>
      <c r="Q37" s="3"/>
      <c r="R37" s="3"/>
    </row>
    <row r="38" spans="1:18" ht="11.25" customHeight="1" x14ac:dyDescent="0.2">
      <c r="A38" s="7" t="s">
        <v>260</v>
      </c>
      <c r="B38" s="3" t="s">
        <v>15</v>
      </c>
      <c r="C38" s="3"/>
      <c r="D38" s="3"/>
      <c r="E38" s="3"/>
      <c r="F38" s="3"/>
      <c r="G38" s="3"/>
      <c r="H38" s="3"/>
      <c r="I38" s="3"/>
      <c r="J38" s="3"/>
      <c r="K38" s="3"/>
      <c r="L38" s="3"/>
      <c r="M38" s="3"/>
      <c r="N38" s="3"/>
      <c r="O38" s="3"/>
      <c r="P38" s="3"/>
      <c r="Q38" s="3"/>
      <c r="R38" s="3"/>
    </row>
    <row r="39" spans="1:18" ht="11.25" customHeight="1" x14ac:dyDescent="0.2">
      <c r="B39" s="8" t="s">
        <v>261</v>
      </c>
      <c r="C39" s="3" t="s">
        <v>16</v>
      </c>
      <c r="D39" s="3"/>
      <c r="E39" s="3"/>
      <c r="F39" s="3"/>
      <c r="G39" s="3"/>
      <c r="H39" s="3"/>
      <c r="I39" s="3"/>
      <c r="J39" s="3"/>
      <c r="K39" s="3"/>
      <c r="L39" s="3"/>
      <c r="M39" s="3"/>
      <c r="N39" s="3"/>
      <c r="O39" s="3"/>
      <c r="P39" s="3"/>
      <c r="Q39" s="3"/>
      <c r="R39" s="3"/>
    </row>
    <row r="40" spans="1:18" ht="11.25" customHeight="1" x14ac:dyDescent="0.2">
      <c r="B40" s="8"/>
      <c r="C40" s="3" t="s">
        <v>17</v>
      </c>
      <c r="D40" s="3"/>
      <c r="E40" s="3"/>
      <c r="F40" s="3"/>
      <c r="G40" s="3"/>
      <c r="H40" s="3"/>
      <c r="I40" s="3"/>
      <c r="J40" s="3"/>
      <c r="K40" s="3"/>
      <c r="L40" s="3"/>
      <c r="M40" s="3"/>
      <c r="N40" s="3"/>
      <c r="O40" s="3"/>
      <c r="P40" s="3"/>
      <c r="Q40" s="3"/>
      <c r="R40" s="3"/>
    </row>
    <row r="41" spans="1:18" ht="11.25" customHeight="1" x14ac:dyDescent="0.2">
      <c r="B41" s="8" t="s">
        <v>237</v>
      </c>
      <c r="C41" s="3" t="s">
        <v>18</v>
      </c>
      <c r="D41" s="3"/>
      <c r="E41" s="3"/>
      <c r="F41" s="3"/>
      <c r="G41" s="3"/>
      <c r="H41" s="3"/>
      <c r="I41" s="3"/>
      <c r="J41" s="3"/>
      <c r="K41" s="3"/>
      <c r="L41" s="3"/>
      <c r="M41" s="3"/>
      <c r="N41" s="3"/>
      <c r="O41" s="3"/>
      <c r="P41" s="3"/>
      <c r="Q41" s="3"/>
      <c r="R41" s="3"/>
    </row>
    <row r="42" spans="1:18" ht="11.25" customHeight="1" x14ac:dyDescent="0.2">
      <c r="C42" s="3" t="s">
        <v>19</v>
      </c>
      <c r="D42" s="3"/>
      <c r="E42" s="3"/>
      <c r="F42" s="3"/>
      <c r="G42" s="3"/>
      <c r="H42" s="3"/>
      <c r="I42" s="3"/>
      <c r="J42" s="3"/>
      <c r="K42" s="3"/>
      <c r="L42" s="3"/>
      <c r="M42" s="3"/>
      <c r="N42" s="3"/>
      <c r="O42" s="3"/>
      <c r="P42" s="3"/>
      <c r="Q42" s="3"/>
      <c r="R42" s="3"/>
    </row>
    <row r="44" spans="1:18" ht="11.25" customHeight="1" x14ac:dyDescent="0.2">
      <c r="A44" s="2" t="s">
        <v>20</v>
      </c>
      <c r="B44" s="6"/>
    </row>
    <row r="45" spans="1:18" ht="11.25" customHeight="1" x14ac:dyDescent="0.2">
      <c r="A45" s="7" t="s">
        <v>253</v>
      </c>
      <c r="B45" s="3" t="s">
        <v>21</v>
      </c>
      <c r="C45" s="3"/>
      <c r="D45" s="3"/>
      <c r="E45" s="3"/>
      <c r="F45" s="3"/>
      <c r="G45" s="3"/>
      <c r="H45" s="3"/>
      <c r="I45" s="3"/>
      <c r="J45" s="3"/>
      <c r="K45" s="3"/>
      <c r="L45" s="3"/>
      <c r="M45" s="3"/>
      <c r="N45" s="3"/>
      <c r="O45" s="3"/>
      <c r="P45" s="3"/>
      <c r="Q45" s="3"/>
      <c r="R45" s="3"/>
    </row>
    <row r="46" spans="1:18" ht="11.25" customHeight="1" x14ac:dyDescent="0.2">
      <c r="B46" s="3" t="s">
        <v>22</v>
      </c>
      <c r="C46" s="3"/>
      <c r="D46" s="3"/>
      <c r="E46" s="3"/>
      <c r="F46" s="3"/>
      <c r="G46" s="3"/>
      <c r="H46" s="3"/>
      <c r="I46" s="3"/>
      <c r="J46" s="3"/>
      <c r="K46" s="3"/>
      <c r="L46" s="3"/>
      <c r="M46" s="3"/>
      <c r="N46" s="3"/>
      <c r="O46" s="3"/>
      <c r="P46" s="3"/>
      <c r="Q46" s="3"/>
      <c r="R46" s="3"/>
    </row>
    <row r="47" spans="1:18" ht="11.25" customHeight="1" x14ac:dyDescent="0.2">
      <c r="B47" s="3" t="s">
        <v>23</v>
      </c>
      <c r="C47" s="3"/>
      <c r="D47" s="3"/>
      <c r="E47" s="3"/>
      <c r="F47" s="3"/>
      <c r="G47" s="3"/>
      <c r="H47" s="3"/>
      <c r="I47" s="3"/>
      <c r="J47" s="3"/>
      <c r="K47" s="3"/>
      <c r="L47" s="3"/>
      <c r="M47" s="3"/>
      <c r="N47" s="3"/>
      <c r="O47" s="3"/>
      <c r="P47" s="3"/>
      <c r="Q47" s="3"/>
      <c r="R47" s="3"/>
    </row>
    <row r="48" spans="1:18" ht="11.25" customHeight="1" x14ac:dyDescent="0.2">
      <c r="B48" s="3" t="s">
        <v>24</v>
      </c>
      <c r="C48" s="3"/>
      <c r="D48" s="3"/>
      <c r="E48" s="3"/>
      <c r="F48" s="3"/>
      <c r="G48" s="3"/>
      <c r="H48" s="3"/>
      <c r="I48" s="3"/>
      <c r="J48" s="3"/>
      <c r="K48" s="3"/>
      <c r="L48" s="3"/>
      <c r="M48" s="3"/>
      <c r="N48" s="3"/>
      <c r="O48" s="3"/>
      <c r="P48" s="3"/>
      <c r="Q48" s="3"/>
      <c r="R48" s="3"/>
    </row>
    <row r="49" spans="1:18" ht="11.25" customHeight="1" x14ac:dyDescent="0.2">
      <c r="A49" s="7" t="s">
        <v>254</v>
      </c>
      <c r="B49" s="3" t="s">
        <v>25</v>
      </c>
      <c r="C49" s="3"/>
      <c r="D49" s="3"/>
      <c r="E49" s="3"/>
      <c r="F49" s="3"/>
      <c r="G49" s="3"/>
      <c r="H49" s="3"/>
      <c r="I49" s="3"/>
      <c r="J49" s="3"/>
      <c r="K49" s="3"/>
      <c r="L49" s="3"/>
      <c r="M49" s="3"/>
      <c r="N49" s="3"/>
      <c r="O49" s="3"/>
      <c r="P49" s="3"/>
      <c r="Q49" s="3"/>
      <c r="R49" s="3"/>
    </row>
    <row r="50" spans="1:18" ht="11.25" customHeight="1" x14ac:dyDescent="0.2">
      <c r="B50" s="3" t="s">
        <v>26</v>
      </c>
      <c r="C50" s="3"/>
      <c r="D50" s="3"/>
      <c r="E50" s="3"/>
      <c r="F50" s="3"/>
      <c r="G50" s="3"/>
      <c r="H50" s="3"/>
      <c r="I50" s="3"/>
      <c r="J50" s="3"/>
      <c r="K50" s="3"/>
      <c r="L50" s="3"/>
      <c r="M50" s="3"/>
      <c r="N50" s="3"/>
      <c r="O50" s="3"/>
      <c r="P50" s="3"/>
      <c r="Q50" s="3"/>
      <c r="R50" s="3"/>
    </row>
    <row r="51" spans="1:18" ht="11.25" customHeight="1" x14ac:dyDescent="0.2">
      <c r="B51" s="3" t="s">
        <v>27</v>
      </c>
      <c r="C51" s="3"/>
      <c r="D51" s="3"/>
      <c r="E51" s="3"/>
      <c r="F51" s="3"/>
      <c r="G51" s="3"/>
      <c r="H51" s="3"/>
      <c r="I51" s="3"/>
      <c r="J51" s="3"/>
      <c r="K51" s="3"/>
      <c r="L51" s="3"/>
      <c r="M51" s="3"/>
      <c r="N51" s="3"/>
      <c r="O51" s="3"/>
      <c r="P51" s="3"/>
      <c r="Q51" s="3"/>
      <c r="R51" s="3"/>
    </row>
    <row r="53" spans="1:18" ht="11.25" customHeight="1" x14ac:dyDescent="0.2">
      <c r="A53" s="2" t="s">
        <v>28</v>
      </c>
      <c r="B53" s="6"/>
    </row>
    <row r="54" spans="1:18" ht="11.25" customHeight="1" x14ac:dyDescent="0.2">
      <c r="A54" s="7" t="s">
        <v>253</v>
      </c>
      <c r="B54" s="3" t="s">
        <v>29</v>
      </c>
      <c r="C54" s="3"/>
      <c r="D54" s="3"/>
      <c r="E54" s="3"/>
      <c r="F54" s="3"/>
      <c r="G54" s="3"/>
      <c r="H54" s="3"/>
      <c r="I54" s="3"/>
      <c r="J54" s="3"/>
      <c r="K54" s="3"/>
      <c r="L54" s="3"/>
      <c r="M54" s="3"/>
      <c r="N54" s="3"/>
      <c r="O54" s="3"/>
      <c r="P54" s="3"/>
      <c r="Q54" s="3"/>
      <c r="R54" s="3"/>
    </row>
    <row r="55" spans="1:18" ht="11.25" customHeight="1" x14ac:dyDescent="0.2">
      <c r="B55" s="3" t="s">
        <v>30</v>
      </c>
      <c r="C55" s="3"/>
      <c r="D55" s="3"/>
      <c r="E55" s="3"/>
      <c r="F55" s="3"/>
      <c r="G55" s="3"/>
      <c r="H55" s="3"/>
      <c r="I55" s="3"/>
      <c r="J55" s="3"/>
      <c r="K55" s="3"/>
      <c r="L55" s="3"/>
      <c r="M55" s="3"/>
      <c r="N55" s="3"/>
      <c r="O55" s="3"/>
      <c r="P55" s="3"/>
      <c r="Q55" s="3"/>
      <c r="R55" s="3"/>
    </row>
    <row r="56" spans="1:18" ht="11.25" customHeight="1" x14ac:dyDescent="0.2">
      <c r="B56" s="3" t="s">
        <v>31</v>
      </c>
      <c r="C56" s="3"/>
      <c r="D56" s="3"/>
      <c r="E56" s="3"/>
      <c r="F56" s="3"/>
      <c r="G56" s="3"/>
      <c r="H56" s="3"/>
      <c r="I56" s="3"/>
      <c r="J56" s="3"/>
      <c r="K56" s="3"/>
      <c r="L56" s="3"/>
      <c r="M56" s="3"/>
      <c r="N56" s="3"/>
      <c r="O56" s="3"/>
      <c r="P56" s="3"/>
      <c r="Q56" s="3"/>
      <c r="R56" s="3"/>
    </row>
    <row r="57" spans="1:18" ht="11.25" customHeight="1" x14ac:dyDescent="0.2">
      <c r="B57" s="3" t="s">
        <v>32</v>
      </c>
      <c r="C57" s="3"/>
      <c r="D57" s="3"/>
      <c r="E57" s="3"/>
      <c r="F57" s="3"/>
      <c r="G57" s="3"/>
      <c r="H57" s="3"/>
      <c r="I57" s="3"/>
      <c r="J57" s="3"/>
      <c r="K57" s="3"/>
      <c r="L57" s="3"/>
      <c r="M57" s="3"/>
      <c r="N57" s="3"/>
      <c r="O57" s="3"/>
      <c r="P57" s="3"/>
      <c r="Q57" s="3"/>
      <c r="R57" s="3"/>
    </row>
    <row r="58" spans="1:18" ht="11.25" customHeight="1" x14ac:dyDescent="0.2">
      <c r="A58" s="7" t="s">
        <v>254</v>
      </c>
      <c r="B58" s="3" t="s">
        <v>33</v>
      </c>
      <c r="C58" s="3"/>
      <c r="D58" s="3"/>
      <c r="E58" s="3"/>
      <c r="F58" s="3"/>
      <c r="G58" s="3"/>
      <c r="H58" s="3"/>
      <c r="I58" s="3"/>
      <c r="J58" s="3"/>
      <c r="K58" s="3"/>
      <c r="L58" s="3"/>
      <c r="M58" s="3"/>
      <c r="N58" s="3"/>
      <c r="O58" s="3"/>
      <c r="P58" s="3"/>
      <c r="Q58" s="3"/>
      <c r="R58" s="3"/>
    </row>
    <row r="59" spans="1:18" ht="11.25" customHeight="1" x14ac:dyDescent="0.2">
      <c r="B59" s="3" t="s">
        <v>34</v>
      </c>
      <c r="C59" s="3"/>
      <c r="D59" s="3"/>
      <c r="E59" s="3"/>
      <c r="F59" s="3"/>
      <c r="G59" s="3"/>
      <c r="H59" s="3"/>
      <c r="I59" s="3"/>
      <c r="J59" s="3"/>
      <c r="K59" s="3"/>
      <c r="L59" s="3"/>
      <c r="M59" s="3"/>
      <c r="N59" s="3"/>
      <c r="O59" s="3"/>
      <c r="P59" s="3"/>
      <c r="Q59" s="3"/>
      <c r="R59" s="3"/>
    </row>
    <row r="60" spans="1:18" ht="11.25" customHeight="1" x14ac:dyDescent="0.2">
      <c r="B60" s="3" t="s">
        <v>35</v>
      </c>
      <c r="C60" s="3"/>
      <c r="D60" s="3"/>
      <c r="E60" s="3"/>
      <c r="F60" s="3"/>
      <c r="G60" s="3"/>
      <c r="H60" s="3"/>
      <c r="I60" s="3"/>
      <c r="J60" s="3"/>
      <c r="K60" s="3"/>
      <c r="L60" s="3"/>
      <c r="M60" s="3"/>
      <c r="N60" s="3"/>
      <c r="O60" s="3"/>
      <c r="P60" s="3"/>
      <c r="Q60" s="3"/>
      <c r="R60" s="3"/>
    </row>
    <row r="61" spans="1:18" ht="11.25" customHeight="1" x14ac:dyDescent="0.2">
      <c r="B61" s="3" t="s">
        <v>36</v>
      </c>
      <c r="C61" s="3"/>
      <c r="D61" s="3"/>
      <c r="E61" s="3"/>
      <c r="F61" s="3"/>
      <c r="G61" s="3"/>
      <c r="H61" s="3"/>
      <c r="I61" s="3"/>
      <c r="J61" s="3"/>
      <c r="K61" s="3"/>
      <c r="L61" s="3"/>
      <c r="M61" s="3"/>
      <c r="N61" s="3"/>
      <c r="O61" s="3"/>
      <c r="P61" s="3"/>
      <c r="Q61" s="3"/>
      <c r="R61" s="3"/>
    </row>
    <row r="62" spans="1:18" ht="11.25" customHeight="1" x14ac:dyDescent="0.2">
      <c r="B62" s="3" t="s">
        <v>37</v>
      </c>
      <c r="C62" s="3"/>
      <c r="D62" s="3"/>
      <c r="E62" s="3"/>
      <c r="F62" s="3"/>
      <c r="G62" s="3"/>
      <c r="H62" s="3"/>
      <c r="I62" s="3"/>
      <c r="J62" s="3"/>
      <c r="K62" s="3"/>
      <c r="L62" s="3"/>
      <c r="M62" s="3"/>
      <c r="N62" s="3"/>
      <c r="O62" s="3"/>
      <c r="P62" s="3"/>
      <c r="Q62" s="3"/>
      <c r="R62" s="3"/>
    </row>
    <row r="63" spans="1:18" ht="11.25" customHeight="1" x14ac:dyDescent="0.2">
      <c r="B63" s="3" t="s">
        <v>38</v>
      </c>
      <c r="C63" s="3"/>
      <c r="D63" s="3"/>
      <c r="E63" s="3"/>
      <c r="F63" s="3"/>
      <c r="G63" s="3"/>
      <c r="H63" s="3"/>
      <c r="I63" s="3"/>
      <c r="J63" s="3"/>
      <c r="K63" s="3"/>
      <c r="L63" s="3"/>
      <c r="M63" s="3"/>
      <c r="N63" s="3"/>
      <c r="O63" s="3"/>
      <c r="P63" s="3"/>
      <c r="Q63" s="3"/>
      <c r="R63" s="3"/>
    </row>
    <row r="64" spans="1:18" ht="11.25" customHeight="1" x14ac:dyDescent="0.2">
      <c r="B64" s="3" t="s">
        <v>39</v>
      </c>
      <c r="C64" s="3"/>
      <c r="D64" s="3"/>
      <c r="E64" s="3"/>
      <c r="F64" s="3"/>
      <c r="G64" s="3"/>
      <c r="H64" s="3"/>
      <c r="I64" s="3"/>
      <c r="J64" s="3"/>
      <c r="K64" s="3"/>
      <c r="L64" s="3"/>
      <c r="M64" s="3"/>
      <c r="N64" s="3"/>
      <c r="O64" s="3"/>
      <c r="P64" s="3"/>
      <c r="Q64" s="3"/>
      <c r="R64" s="3"/>
    </row>
    <row r="66" spans="1:18" ht="11.25" customHeight="1" x14ac:dyDescent="0.2">
      <c r="A66" s="2" t="s">
        <v>40</v>
      </c>
      <c r="B66" s="6"/>
    </row>
    <row r="67" spans="1:18" ht="11.25" customHeight="1" x14ac:dyDescent="0.2">
      <c r="A67" s="7" t="s">
        <v>253</v>
      </c>
      <c r="B67" s="3" t="s">
        <v>25</v>
      </c>
      <c r="C67" s="3"/>
      <c r="D67" s="3"/>
      <c r="E67" s="3"/>
      <c r="F67" s="3"/>
      <c r="G67" s="3"/>
      <c r="H67" s="3"/>
      <c r="I67" s="3"/>
      <c r="J67" s="3"/>
      <c r="K67" s="3"/>
      <c r="L67" s="3"/>
      <c r="M67" s="3"/>
      <c r="N67" s="3"/>
      <c r="O67" s="3"/>
      <c r="P67" s="3"/>
      <c r="Q67" s="3"/>
      <c r="R67" s="3"/>
    </row>
    <row r="68" spans="1:18" ht="11.25" customHeight="1" x14ac:dyDescent="0.2">
      <c r="B68" s="3" t="s">
        <v>41</v>
      </c>
      <c r="C68" s="3"/>
      <c r="D68" s="3"/>
      <c r="E68" s="3"/>
      <c r="F68" s="3"/>
      <c r="G68" s="3"/>
      <c r="H68" s="3"/>
      <c r="I68" s="3"/>
      <c r="J68" s="3"/>
      <c r="K68" s="3"/>
      <c r="L68" s="3"/>
      <c r="M68" s="3"/>
      <c r="N68" s="3"/>
      <c r="O68" s="3"/>
      <c r="P68" s="3"/>
      <c r="Q68" s="3"/>
      <c r="R68" s="3"/>
    </row>
    <row r="69" spans="1:18" ht="11.25" customHeight="1" x14ac:dyDescent="0.2">
      <c r="B69" s="3" t="s">
        <v>42</v>
      </c>
      <c r="C69" s="3"/>
      <c r="D69" s="3"/>
      <c r="E69" s="3"/>
      <c r="F69" s="3"/>
      <c r="G69" s="3"/>
      <c r="H69" s="3"/>
      <c r="I69" s="3"/>
      <c r="J69" s="3"/>
      <c r="K69" s="3"/>
      <c r="L69" s="3"/>
      <c r="M69" s="3"/>
      <c r="N69" s="3"/>
      <c r="O69" s="3"/>
      <c r="P69" s="3"/>
      <c r="Q69" s="3"/>
      <c r="R69" s="3"/>
    </row>
    <row r="70" spans="1:18" ht="11.25" customHeight="1" x14ac:dyDescent="0.2">
      <c r="A70" s="7" t="s">
        <v>254</v>
      </c>
      <c r="B70" s="3" t="s">
        <v>43</v>
      </c>
      <c r="C70" s="3"/>
      <c r="D70" s="3"/>
      <c r="E70" s="3"/>
      <c r="F70" s="3"/>
      <c r="G70" s="3"/>
      <c r="H70" s="3"/>
      <c r="I70" s="3"/>
      <c r="J70" s="3"/>
      <c r="K70" s="3"/>
      <c r="L70" s="3"/>
      <c r="M70" s="3"/>
      <c r="N70" s="3"/>
      <c r="O70" s="3"/>
      <c r="P70" s="3"/>
      <c r="Q70" s="3"/>
      <c r="R70" s="3"/>
    </row>
    <row r="71" spans="1:18" ht="11.25" customHeight="1" x14ac:dyDescent="0.2">
      <c r="B71" s="3" t="s">
        <v>44</v>
      </c>
      <c r="C71" s="3"/>
      <c r="D71" s="3"/>
      <c r="E71" s="3"/>
      <c r="F71" s="3"/>
      <c r="G71" s="3"/>
      <c r="H71" s="3"/>
      <c r="I71" s="3"/>
      <c r="J71" s="3"/>
      <c r="K71" s="3"/>
      <c r="L71" s="3"/>
      <c r="M71" s="3"/>
      <c r="N71" s="3"/>
      <c r="O71" s="3"/>
      <c r="P71" s="3"/>
      <c r="Q71" s="3"/>
      <c r="R71" s="3"/>
    </row>
    <row r="72" spans="1:18" ht="11.25" customHeight="1" x14ac:dyDescent="0.2">
      <c r="B72" s="3" t="s">
        <v>45</v>
      </c>
      <c r="C72" s="3"/>
      <c r="D72" s="3"/>
      <c r="E72" s="3"/>
      <c r="F72" s="3"/>
      <c r="G72" s="3"/>
      <c r="H72" s="3"/>
      <c r="I72" s="3"/>
      <c r="J72" s="3"/>
      <c r="K72" s="3"/>
      <c r="L72" s="3"/>
      <c r="M72" s="3"/>
      <c r="N72" s="3"/>
      <c r="O72" s="3"/>
      <c r="P72" s="3"/>
      <c r="Q72" s="3"/>
      <c r="R72" s="3"/>
    </row>
    <row r="73" spans="1:18" ht="11.25" customHeight="1" x14ac:dyDescent="0.2">
      <c r="A73" s="7" t="s">
        <v>255</v>
      </c>
      <c r="B73" s="3" t="s">
        <v>46</v>
      </c>
      <c r="C73" s="3"/>
      <c r="D73" s="3"/>
      <c r="E73" s="3"/>
      <c r="F73" s="3"/>
      <c r="G73" s="3"/>
      <c r="H73" s="3"/>
      <c r="I73" s="3"/>
      <c r="J73" s="3"/>
      <c r="K73" s="3"/>
      <c r="L73" s="3"/>
      <c r="M73" s="3"/>
      <c r="N73" s="3"/>
      <c r="O73" s="3"/>
      <c r="P73" s="3"/>
      <c r="Q73" s="3"/>
      <c r="R73" s="3"/>
    </row>
  </sheetData>
  <sheetProtection password="8067" sheet="1" objects="1" scenarios="1" autoFilter="0"/>
  <phoneticPr fontId="6" type="noConversion"/>
  <pageMargins left="0.78740157480314965" right="0.19685039370078741" top="0.19685039370078741" bottom="0.19685039370078741"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V72"/>
  <sheetViews>
    <sheetView showGridLines="0" tabSelected="1" zoomScaleNormal="100" workbookViewId="0">
      <selection activeCell="E25" sqref="E25:R25"/>
    </sheetView>
  </sheetViews>
  <sheetFormatPr baseColWidth="10" defaultRowHeight="12" x14ac:dyDescent="0.2"/>
  <cols>
    <col min="1" max="1" width="5.85546875" style="49" customWidth="1"/>
    <col min="2" max="18" width="5.140625" style="49" customWidth="1"/>
    <col min="19" max="19" width="0.85546875" style="49" customWidth="1"/>
    <col min="20" max="20" width="10.7109375" style="49" hidden="1" customWidth="1"/>
    <col min="21" max="16384" width="11.42578125" style="49"/>
  </cols>
  <sheetData>
    <row r="1" spans="1:20" s="25" customFormat="1" ht="15" customHeight="1" x14ac:dyDescent="0.2">
      <c r="T1" s="460"/>
    </row>
    <row r="2" spans="1:20" s="25" customFormat="1" ht="15" customHeight="1" x14ac:dyDescent="0.2">
      <c r="T2" s="460"/>
    </row>
    <row r="3" spans="1:20" s="25" customFormat="1" ht="15" customHeight="1" x14ac:dyDescent="0.2">
      <c r="T3" s="460"/>
    </row>
    <row r="4" spans="1:20" s="24" customFormat="1" ht="15" customHeight="1" x14ac:dyDescent="0.2">
      <c r="T4" s="460"/>
    </row>
    <row r="5" spans="1:20" s="24" customFormat="1" ht="15" customHeight="1" thickBot="1" x14ac:dyDescent="0.25">
      <c r="A5" s="26" t="s">
        <v>251</v>
      </c>
      <c r="T5" s="460"/>
    </row>
    <row r="6" spans="1:20" s="24" customFormat="1" ht="15" customHeight="1" x14ac:dyDescent="0.2">
      <c r="A6" s="496" t="s">
        <v>528</v>
      </c>
      <c r="B6" s="496"/>
      <c r="C6" s="496"/>
      <c r="D6" s="496"/>
      <c r="E6" s="496"/>
      <c r="F6" s="496"/>
      <c r="G6" s="496"/>
      <c r="H6" s="496"/>
      <c r="I6" s="496"/>
      <c r="J6" s="496"/>
      <c r="K6" s="500" t="s">
        <v>520</v>
      </c>
      <c r="L6" s="501"/>
      <c r="M6" s="501"/>
      <c r="N6" s="501"/>
      <c r="O6" s="501"/>
      <c r="P6" s="501"/>
      <c r="Q6" s="501"/>
      <c r="R6" s="501"/>
      <c r="S6" s="502"/>
      <c r="T6" s="460"/>
    </row>
    <row r="7" spans="1:20" s="24" customFormat="1" ht="15" customHeight="1" x14ac:dyDescent="0.2">
      <c r="A7" s="496"/>
      <c r="B7" s="496"/>
      <c r="C7" s="496"/>
      <c r="D7" s="496"/>
      <c r="E7" s="496"/>
      <c r="F7" s="496"/>
      <c r="G7" s="496"/>
      <c r="H7" s="496"/>
      <c r="I7" s="496"/>
      <c r="J7" s="496"/>
      <c r="K7" s="503"/>
      <c r="L7" s="504"/>
      <c r="M7" s="504"/>
      <c r="N7" s="504"/>
      <c r="O7" s="504"/>
      <c r="P7" s="504"/>
      <c r="Q7" s="504"/>
      <c r="R7" s="504"/>
      <c r="S7" s="505"/>
      <c r="T7" s="460"/>
    </row>
    <row r="8" spans="1:20" s="24" customFormat="1" ht="15" customHeight="1" x14ac:dyDescent="0.2">
      <c r="A8" s="496"/>
      <c r="B8" s="496"/>
      <c r="C8" s="496"/>
      <c r="D8" s="496"/>
      <c r="E8" s="496"/>
      <c r="F8" s="496"/>
      <c r="G8" s="496"/>
      <c r="H8" s="496"/>
      <c r="I8" s="496"/>
      <c r="J8" s="496"/>
      <c r="K8" s="503"/>
      <c r="L8" s="504"/>
      <c r="M8" s="504"/>
      <c r="N8" s="504"/>
      <c r="O8" s="504"/>
      <c r="P8" s="504"/>
      <c r="Q8" s="504"/>
      <c r="R8" s="504"/>
      <c r="S8" s="505"/>
      <c r="T8" s="460"/>
    </row>
    <row r="9" spans="1:20" s="24" customFormat="1" ht="15" customHeight="1" x14ac:dyDescent="0.2">
      <c r="A9" s="496"/>
      <c r="B9" s="496"/>
      <c r="C9" s="496"/>
      <c r="D9" s="496"/>
      <c r="E9" s="496"/>
      <c r="F9" s="496"/>
      <c r="G9" s="496"/>
      <c r="H9" s="496"/>
      <c r="I9" s="496"/>
      <c r="J9" s="496"/>
      <c r="K9" s="503"/>
      <c r="L9" s="504"/>
      <c r="M9" s="504"/>
      <c r="N9" s="504"/>
      <c r="O9" s="504"/>
      <c r="P9" s="504"/>
      <c r="Q9" s="504"/>
      <c r="R9" s="504"/>
      <c r="S9" s="505"/>
      <c r="T9" s="460"/>
    </row>
    <row r="10" spans="1:20" s="24" customFormat="1" ht="15" customHeight="1" thickBot="1" x14ac:dyDescent="0.25">
      <c r="A10" s="496"/>
      <c r="B10" s="496"/>
      <c r="C10" s="496"/>
      <c r="D10" s="496"/>
      <c r="E10" s="496"/>
      <c r="F10" s="496"/>
      <c r="G10" s="496"/>
      <c r="H10" s="496"/>
      <c r="I10" s="496"/>
      <c r="J10" s="496"/>
      <c r="K10" s="506"/>
      <c r="L10" s="507"/>
      <c r="M10" s="507"/>
      <c r="N10" s="507"/>
      <c r="O10" s="507"/>
      <c r="P10" s="507"/>
      <c r="Q10" s="507"/>
      <c r="R10" s="507"/>
      <c r="S10" s="508"/>
      <c r="T10" s="460"/>
    </row>
    <row r="11" spans="1:20" s="24" customFormat="1" ht="15" customHeight="1" x14ac:dyDescent="0.2">
      <c r="A11" s="28"/>
      <c r="B11" s="28"/>
      <c r="C11" s="28"/>
      <c r="D11" s="28"/>
      <c r="E11" s="28"/>
      <c r="F11" s="28"/>
      <c r="G11" s="28"/>
      <c r="H11" s="28"/>
      <c r="I11" s="28"/>
      <c r="J11" s="28"/>
      <c r="K11" s="28"/>
      <c r="T11" s="460"/>
    </row>
    <row r="12" spans="1:20" s="31" customFormat="1" ht="15" customHeight="1" x14ac:dyDescent="0.2">
      <c r="A12" s="29" t="s">
        <v>241</v>
      </c>
      <c r="B12" s="30"/>
      <c r="C12" s="30"/>
      <c r="D12" s="30"/>
      <c r="E12" s="30"/>
      <c r="F12" s="30"/>
      <c r="G12" s="30"/>
      <c r="H12" s="30"/>
      <c r="K12" s="32" t="s">
        <v>354</v>
      </c>
      <c r="L12" s="33"/>
      <c r="M12" s="33"/>
      <c r="N12" s="33"/>
      <c r="O12" s="33"/>
      <c r="P12" s="33"/>
      <c r="Q12" s="33"/>
      <c r="R12" s="33"/>
      <c r="S12" s="34"/>
      <c r="T12" s="461"/>
    </row>
    <row r="13" spans="1:20" s="31" customFormat="1" ht="15" customHeight="1" x14ac:dyDescent="0.2">
      <c r="A13" s="29" t="s">
        <v>242</v>
      </c>
      <c r="B13" s="30"/>
      <c r="C13" s="30"/>
      <c r="D13" s="30"/>
      <c r="E13" s="30"/>
      <c r="F13" s="30"/>
      <c r="G13" s="30"/>
      <c r="H13" s="30"/>
      <c r="J13" s="30"/>
      <c r="K13" s="35"/>
      <c r="L13" s="36"/>
      <c r="M13" s="36"/>
      <c r="N13" s="36"/>
      <c r="O13" s="36"/>
      <c r="P13" s="36"/>
      <c r="Q13" s="36"/>
      <c r="R13" s="36"/>
      <c r="S13" s="37"/>
      <c r="T13" s="461"/>
    </row>
    <row r="14" spans="1:20" s="31" customFormat="1" ht="15" customHeight="1" x14ac:dyDescent="0.2">
      <c r="A14" s="29" t="s">
        <v>245</v>
      </c>
      <c r="B14" s="30"/>
      <c r="C14" s="30"/>
      <c r="D14" s="30"/>
      <c r="E14" s="30"/>
      <c r="F14" s="30"/>
      <c r="G14" s="30"/>
      <c r="H14" s="30"/>
      <c r="I14" s="30"/>
      <c r="J14" s="30"/>
      <c r="K14" s="35"/>
      <c r="L14" s="36"/>
      <c r="M14" s="36"/>
      <c r="N14" s="36"/>
      <c r="O14" s="36"/>
      <c r="P14" s="36"/>
      <c r="Q14" s="36"/>
      <c r="R14" s="36"/>
      <c r="S14" s="37"/>
      <c r="T14" s="461"/>
    </row>
    <row r="15" spans="1:20" s="31" customFormat="1" ht="15" customHeight="1" x14ac:dyDescent="0.2">
      <c r="A15" s="29" t="s">
        <v>246</v>
      </c>
      <c r="B15" s="30"/>
      <c r="C15" s="30"/>
      <c r="D15" s="30"/>
      <c r="E15" s="30"/>
      <c r="F15" s="30"/>
      <c r="G15" s="30"/>
      <c r="H15" s="30"/>
      <c r="I15" s="30"/>
      <c r="J15" s="30"/>
      <c r="K15" s="35"/>
      <c r="L15" s="36"/>
      <c r="M15" s="36"/>
      <c r="N15" s="36"/>
      <c r="O15" s="36"/>
      <c r="P15" s="36"/>
      <c r="Q15" s="36"/>
      <c r="R15" s="36"/>
      <c r="S15" s="37"/>
      <c r="T15" s="461"/>
    </row>
    <row r="16" spans="1:20" s="31" customFormat="1" ht="15" customHeight="1" x14ac:dyDescent="0.2">
      <c r="B16" s="30"/>
      <c r="C16" s="30"/>
      <c r="D16" s="30"/>
      <c r="E16" s="30"/>
      <c r="F16" s="30"/>
      <c r="G16" s="30"/>
      <c r="H16" s="30"/>
      <c r="I16" s="30"/>
      <c r="J16" s="30"/>
      <c r="K16" s="38"/>
      <c r="L16" s="39"/>
      <c r="M16" s="39"/>
      <c r="N16" s="39"/>
      <c r="O16" s="39"/>
      <c r="P16" s="39"/>
      <c r="Q16" s="39"/>
      <c r="R16" s="39"/>
      <c r="S16" s="40"/>
      <c r="T16" s="461"/>
    </row>
    <row r="17" spans="1:20" s="41" customFormat="1" ht="18" customHeight="1" x14ac:dyDescent="0.2">
      <c r="D17" s="30"/>
      <c r="E17" s="30"/>
      <c r="F17" s="30"/>
      <c r="G17" s="30"/>
      <c r="H17" s="30"/>
      <c r="I17" s="31"/>
      <c r="J17" s="30"/>
      <c r="K17" s="360" t="s">
        <v>270</v>
      </c>
      <c r="L17" s="108"/>
      <c r="M17" s="108"/>
      <c r="N17" s="109"/>
      <c r="O17" s="511" t="s">
        <v>392</v>
      </c>
      <c r="P17" s="512"/>
      <c r="Q17" s="512"/>
      <c r="R17" s="512"/>
      <c r="S17" s="513"/>
      <c r="T17" s="458" t="b">
        <v>0</v>
      </c>
    </row>
    <row r="18" spans="1:20" s="41" customFormat="1" ht="18" customHeight="1" x14ac:dyDescent="0.2">
      <c r="D18" s="30"/>
      <c r="E18" s="30"/>
      <c r="F18" s="30"/>
      <c r="G18" s="30"/>
      <c r="H18" s="30"/>
      <c r="I18" s="31"/>
      <c r="J18" s="30"/>
      <c r="K18" s="360" t="s">
        <v>150</v>
      </c>
      <c r="L18" s="108"/>
      <c r="M18" s="108"/>
      <c r="N18" s="109"/>
      <c r="O18" s="514"/>
      <c r="P18" s="515"/>
      <c r="Q18" s="515"/>
      <c r="R18" s="515"/>
      <c r="S18" s="516"/>
      <c r="T18" s="458" t="b">
        <v>0</v>
      </c>
    </row>
    <row r="19" spans="1:20" s="41" customFormat="1" ht="18" customHeight="1" x14ac:dyDescent="0.2">
      <c r="D19" s="30"/>
      <c r="E19" s="30"/>
      <c r="F19" s="30"/>
      <c r="G19" s="30"/>
      <c r="H19" s="30"/>
      <c r="I19" s="31"/>
      <c r="J19" s="30"/>
      <c r="K19" s="360"/>
      <c r="L19" s="108"/>
      <c r="M19" s="108"/>
      <c r="N19" s="109"/>
      <c r="O19" s="517"/>
      <c r="P19" s="518"/>
      <c r="Q19" s="518"/>
      <c r="R19" s="518"/>
      <c r="S19" s="519"/>
      <c r="T19" s="458"/>
    </row>
    <row r="20" spans="1:20" s="41" customFormat="1" ht="17.100000000000001" customHeight="1" x14ac:dyDescent="0.2">
      <c r="A20" s="31"/>
      <c r="B20" s="31"/>
      <c r="C20" s="31"/>
      <c r="D20" s="31"/>
      <c r="E20" s="31"/>
      <c r="F20" s="30"/>
      <c r="G20" s="30"/>
      <c r="H20" s="30"/>
      <c r="I20" s="30"/>
      <c r="J20" s="30"/>
      <c r="K20" s="361" t="s">
        <v>271</v>
      </c>
      <c r="L20" s="42"/>
      <c r="M20" s="42"/>
      <c r="N20" s="43"/>
      <c r="O20" s="520">
        <f ca="1">TODAY()</f>
        <v>43248</v>
      </c>
      <c r="P20" s="521"/>
      <c r="Q20" s="521"/>
      <c r="R20" s="521"/>
      <c r="S20" s="522"/>
      <c r="T20" s="458"/>
    </row>
    <row r="21" spans="1:20" s="41" customFormat="1" ht="17.100000000000001" customHeight="1" x14ac:dyDescent="0.2">
      <c r="A21" s="31"/>
      <c r="B21" s="31"/>
      <c r="C21" s="31"/>
      <c r="D21" s="31"/>
      <c r="E21" s="31"/>
      <c r="F21" s="30"/>
      <c r="G21" s="30"/>
      <c r="H21" s="30"/>
      <c r="I21" s="30"/>
      <c r="J21" s="30"/>
      <c r="K21" s="362" t="str">
        <f>IF(T17=TRUE,"Antragsnummer: ","Aktenzeichen: ")</f>
        <v xml:space="preserve">Aktenzeichen: </v>
      </c>
      <c r="L21" s="44"/>
      <c r="M21" s="44"/>
      <c r="N21" s="45"/>
      <c r="O21" s="497"/>
      <c r="P21" s="498"/>
      <c r="Q21" s="498"/>
      <c r="R21" s="498"/>
      <c r="S21" s="499"/>
      <c r="T21" s="458"/>
    </row>
    <row r="22" spans="1:20" s="24" customFormat="1" ht="5.0999999999999996" customHeight="1" x14ac:dyDescent="0.2">
      <c r="T22" s="460"/>
    </row>
    <row r="23" spans="1:20" ht="14.1" customHeight="1" x14ac:dyDescent="0.2">
      <c r="A23" s="46" t="s">
        <v>272</v>
      </c>
      <c r="B23" s="47"/>
      <c r="C23" s="47"/>
      <c r="D23" s="47"/>
      <c r="E23" s="47"/>
      <c r="F23" s="47"/>
      <c r="G23" s="47"/>
      <c r="H23" s="47"/>
      <c r="I23" s="47"/>
      <c r="J23" s="47"/>
      <c r="K23" s="47"/>
      <c r="L23" s="47"/>
      <c r="M23" s="47"/>
      <c r="N23" s="47"/>
      <c r="O23" s="47"/>
      <c r="P23" s="47"/>
      <c r="Q23" s="47"/>
      <c r="R23" s="47"/>
      <c r="S23" s="48"/>
      <c r="T23" s="460"/>
    </row>
    <row r="24" spans="1:20" s="24" customFormat="1" ht="3.95" customHeight="1" x14ac:dyDescent="0.2">
      <c r="A24" s="50"/>
      <c r="B24" s="51"/>
      <c r="C24" s="51"/>
      <c r="D24" s="51"/>
      <c r="E24" s="51"/>
      <c r="F24" s="51"/>
      <c r="G24" s="51"/>
      <c r="H24" s="51"/>
      <c r="I24" s="51"/>
      <c r="J24" s="51"/>
      <c r="K24" s="51"/>
      <c r="L24" s="51"/>
      <c r="M24" s="51"/>
      <c r="N24" s="51"/>
      <c r="O24" s="51"/>
      <c r="P24" s="51"/>
      <c r="Q24" s="51"/>
      <c r="R24" s="51"/>
      <c r="S24" s="52"/>
      <c r="T24" s="460"/>
    </row>
    <row r="25" spans="1:20" s="41" customFormat="1" ht="17.100000000000001" customHeight="1" x14ac:dyDescent="0.2">
      <c r="A25" s="53" t="s">
        <v>314</v>
      </c>
      <c r="B25" s="30"/>
      <c r="C25" s="30"/>
      <c r="D25" s="54"/>
      <c r="E25" s="523"/>
      <c r="F25" s="524"/>
      <c r="G25" s="524"/>
      <c r="H25" s="524"/>
      <c r="I25" s="524"/>
      <c r="J25" s="524"/>
      <c r="K25" s="524"/>
      <c r="L25" s="524"/>
      <c r="M25" s="524"/>
      <c r="N25" s="524"/>
      <c r="O25" s="524"/>
      <c r="P25" s="524"/>
      <c r="Q25" s="524"/>
      <c r="R25" s="525"/>
      <c r="S25" s="55"/>
      <c r="T25" s="461"/>
    </row>
    <row r="26" spans="1:20" s="31" customFormat="1" ht="3.95" customHeight="1" x14ac:dyDescent="0.2">
      <c r="A26" s="56"/>
      <c r="B26" s="30"/>
      <c r="C26" s="30"/>
      <c r="D26" s="30"/>
      <c r="E26" s="57"/>
      <c r="F26" s="57"/>
      <c r="G26" s="57"/>
      <c r="H26" s="57"/>
      <c r="I26" s="57"/>
      <c r="J26" s="57"/>
      <c r="K26" s="57"/>
      <c r="L26" s="57"/>
      <c r="M26" s="57"/>
      <c r="N26" s="57"/>
      <c r="O26" s="57"/>
      <c r="P26" s="57"/>
      <c r="Q26" s="57"/>
      <c r="R26" s="57"/>
      <c r="S26" s="58"/>
      <c r="T26" s="461"/>
    </row>
    <row r="27" spans="1:20" s="31" customFormat="1" ht="17.100000000000001" customHeight="1" x14ac:dyDescent="0.2">
      <c r="A27" s="59" t="s">
        <v>235</v>
      </c>
      <c r="B27" s="60"/>
      <c r="C27" s="60"/>
      <c r="D27" s="60"/>
      <c r="E27" s="493"/>
      <c r="F27" s="494"/>
      <c r="G27" s="495"/>
      <c r="H27" s="30"/>
      <c r="I27" s="57"/>
      <c r="J27" s="57"/>
      <c r="K27" s="57"/>
      <c r="L27" s="30"/>
      <c r="M27" s="30"/>
      <c r="N27" s="61" t="s">
        <v>164</v>
      </c>
      <c r="O27" s="497" t="s">
        <v>269</v>
      </c>
      <c r="P27" s="498"/>
      <c r="Q27" s="498"/>
      <c r="R27" s="499"/>
      <c r="S27" s="54"/>
      <c r="T27" s="461"/>
    </row>
    <row r="28" spans="1:20" s="31" customFormat="1" ht="3.95" customHeight="1" x14ac:dyDescent="0.2">
      <c r="A28" s="56"/>
      <c r="B28" s="30"/>
      <c r="C28" s="30"/>
      <c r="D28" s="30"/>
      <c r="E28" s="57"/>
      <c r="F28" s="57"/>
      <c r="G28" s="57"/>
      <c r="H28" s="57"/>
      <c r="I28" s="57"/>
      <c r="J28" s="57"/>
      <c r="K28" s="57"/>
      <c r="L28" s="57"/>
      <c r="M28" s="57"/>
      <c r="N28" s="57"/>
      <c r="O28" s="57"/>
      <c r="P28" s="57"/>
      <c r="Q28" s="57"/>
      <c r="R28" s="57"/>
      <c r="S28" s="58"/>
      <c r="T28" s="461"/>
    </row>
    <row r="29" spans="1:20" s="41" customFormat="1" ht="17.100000000000001" customHeight="1" x14ac:dyDescent="0.2">
      <c r="A29" s="53" t="s">
        <v>315</v>
      </c>
      <c r="B29" s="30"/>
      <c r="C29" s="30"/>
      <c r="D29" s="30"/>
      <c r="E29" s="529"/>
      <c r="F29" s="530"/>
      <c r="G29" s="530"/>
      <c r="H29" s="530"/>
      <c r="I29" s="530"/>
      <c r="J29" s="530"/>
      <c r="K29" s="530"/>
      <c r="L29" s="530"/>
      <c r="M29" s="530"/>
      <c r="N29" s="530"/>
      <c r="O29" s="530"/>
      <c r="P29" s="530"/>
      <c r="Q29" s="530"/>
      <c r="R29" s="531"/>
      <c r="S29" s="55"/>
      <c r="T29" s="461"/>
    </row>
    <row r="30" spans="1:20" s="41" customFormat="1" ht="9.9499999999999993" customHeight="1" x14ac:dyDescent="0.2">
      <c r="A30" s="56"/>
      <c r="B30" s="30"/>
      <c r="C30" s="30"/>
      <c r="D30" s="30"/>
      <c r="E30" s="62" t="s">
        <v>273</v>
      </c>
      <c r="F30" s="63"/>
      <c r="G30" s="63"/>
      <c r="H30" s="63"/>
      <c r="I30" s="63"/>
      <c r="J30" s="63"/>
      <c r="K30" s="63"/>
      <c r="L30" s="63"/>
      <c r="M30" s="63"/>
      <c r="N30" s="63"/>
      <c r="O30" s="63"/>
      <c r="P30" s="63"/>
      <c r="Q30" s="63"/>
      <c r="R30" s="64"/>
      <c r="S30" s="55"/>
      <c r="T30" s="461"/>
    </row>
    <row r="31" spans="1:20" s="41" customFormat="1" ht="17.100000000000001" customHeight="1" x14ac:dyDescent="0.2">
      <c r="A31" s="65"/>
      <c r="B31" s="66"/>
      <c r="C31" s="66"/>
      <c r="D31" s="66"/>
      <c r="E31" s="509"/>
      <c r="F31" s="510"/>
      <c r="G31" s="526"/>
      <c r="H31" s="527"/>
      <c r="I31" s="527"/>
      <c r="J31" s="527"/>
      <c r="K31" s="527"/>
      <c r="L31" s="527"/>
      <c r="M31" s="527"/>
      <c r="N31" s="527"/>
      <c r="O31" s="527"/>
      <c r="P31" s="527"/>
      <c r="Q31" s="527"/>
      <c r="R31" s="528"/>
      <c r="S31" s="55"/>
      <c r="T31" s="461"/>
    </row>
    <row r="32" spans="1:20" s="41" customFormat="1" ht="9.9499999999999993" customHeight="1" x14ac:dyDescent="0.2">
      <c r="A32" s="65"/>
      <c r="B32" s="66"/>
      <c r="C32" s="66"/>
      <c r="D32" s="66"/>
      <c r="E32" s="67" t="s">
        <v>274</v>
      </c>
      <c r="F32" s="68"/>
      <c r="G32" s="69" t="s">
        <v>275</v>
      </c>
      <c r="H32" s="63"/>
      <c r="I32" s="63"/>
      <c r="J32" s="63"/>
      <c r="K32" s="63"/>
      <c r="L32" s="63"/>
      <c r="M32" s="63"/>
      <c r="N32" s="63"/>
      <c r="O32" s="63"/>
      <c r="P32" s="63"/>
      <c r="Q32" s="63"/>
      <c r="R32" s="64"/>
      <c r="S32" s="55"/>
      <c r="T32" s="461"/>
    </row>
    <row r="33" spans="1:22" s="24" customFormat="1" ht="3.95" customHeight="1" x14ac:dyDescent="0.2">
      <c r="A33" s="70"/>
      <c r="B33" s="60"/>
      <c r="C33" s="60"/>
      <c r="D33" s="60"/>
      <c r="E33" s="60"/>
      <c r="F33" s="60"/>
      <c r="G33" s="60"/>
      <c r="H33" s="60"/>
      <c r="I33" s="60"/>
      <c r="J33" s="60"/>
      <c r="K33" s="60"/>
      <c r="L33" s="60"/>
      <c r="M33" s="60"/>
      <c r="N33" s="60"/>
      <c r="O33" s="60"/>
      <c r="P33" s="60"/>
      <c r="Q33" s="60"/>
      <c r="R33" s="60"/>
      <c r="S33" s="71"/>
      <c r="T33" s="460"/>
    </row>
    <row r="34" spans="1:22" s="41" customFormat="1" ht="17.100000000000001" customHeight="1" x14ac:dyDescent="0.2">
      <c r="A34" s="72"/>
      <c r="B34" s="30"/>
      <c r="C34" s="30"/>
      <c r="D34" s="30"/>
      <c r="E34" s="314" t="s">
        <v>301</v>
      </c>
      <c r="F34" s="313"/>
      <c r="G34" s="313"/>
      <c r="H34" s="313"/>
      <c r="I34" s="313"/>
      <c r="J34" s="313"/>
      <c r="K34" s="313"/>
      <c r="L34" s="313"/>
      <c r="M34" s="313"/>
      <c r="N34" s="313"/>
      <c r="O34" s="497" t="s">
        <v>269</v>
      </c>
      <c r="P34" s="498"/>
      <c r="Q34" s="498"/>
      <c r="R34" s="499"/>
      <c r="S34" s="73"/>
      <c r="T34" s="461"/>
    </row>
    <row r="35" spans="1:22" s="41" customFormat="1" ht="3.95" customHeight="1" x14ac:dyDescent="0.2">
      <c r="A35" s="72"/>
      <c r="B35" s="30"/>
      <c r="C35" s="30"/>
      <c r="D35" s="30"/>
      <c r="E35" s="56"/>
      <c r="F35" s="66"/>
      <c r="G35" s="66"/>
      <c r="H35" s="66"/>
      <c r="I35" s="66"/>
      <c r="J35" s="66"/>
      <c r="K35" s="66"/>
      <c r="L35" s="66"/>
      <c r="M35" s="66"/>
      <c r="N35" s="66"/>
      <c r="O35" s="66"/>
      <c r="P35" s="66"/>
      <c r="Q35" s="66"/>
      <c r="R35" s="73"/>
      <c r="S35" s="73"/>
      <c r="T35" s="461"/>
    </row>
    <row r="36" spans="1:22" s="41" customFormat="1" ht="17.100000000000001" customHeight="1" x14ac:dyDescent="0.2">
      <c r="A36" s="56"/>
      <c r="B36" s="30"/>
      <c r="C36" s="30"/>
      <c r="D36" s="30"/>
      <c r="E36" s="554" t="s">
        <v>359</v>
      </c>
      <c r="F36" s="555"/>
      <c r="G36" s="555"/>
      <c r="H36" s="556"/>
      <c r="I36" s="563"/>
      <c r="J36" s="564"/>
      <c r="K36" s="564"/>
      <c r="L36" s="564"/>
      <c r="M36" s="564"/>
      <c r="N36" s="564"/>
      <c r="O36" s="564"/>
      <c r="P36" s="564"/>
      <c r="Q36" s="564"/>
      <c r="R36" s="565"/>
      <c r="S36" s="55"/>
      <c r="T36" s="461"/>
    </row>
    <row r="37" spans="1:22" s="41" customFormat="1" ht="17.100000000000001" customHeight="1" x14ac:dyDescent="0.2">
      <c r="A37" s="56"/>
      <c r="B37" s="30"/>
      <c r="C37" s="30"/>
      <c r="D37" s="30"/>
      <c r="E37" s="557"/>
      <c r="F37" s="558"/>
      <c r="G37" s="558"/>
      <c r="H37" s="559"/>
      <c r="I37" s="566"/>
      <c r="J37" s="567"/>
      <c r="K37" s="534"/>
      <c r="L37" s="535"/>
      <c r="M37" s="535"/>
      <c r="N37" s="535"/>
      <c r="O37" s="535"/>
      <c r="P37" s="535"/>
      <c r="Q37" s="535"/>
      <c r="R37" s="536"/>
      <c r="S37" s="55"/>
      <c r="T37" s="461"/>
    </row>
    <row r="38" spans="1:22" s="41" customFormat="1" ht="3.95" customHeight="1" x14ac:dyDescent="0.2">
      <c r="A38" s="74"/>
      <c r="B38" s="60"/>
      <c r="C38" s="60"/>
      <c r="D38" s="75"/>
      <c r="E38" s="75"/>
      <c r="F38" s="30"/>
      <c r="G38" s="30"/>
      <c r="H38" s="30"/>
      <c r="I38" s="30"/>
      <c r="J38" s="75"/>
      <c r="K38" s="30"/>
      <c r="L38" s="30"/>
      <c r="M38" s="30"/>
      <c r="N38" s="30"/>
      <c r="O38" s="30"/>
      <c r="P38" s="30"/>
      <c r="Q38" s="30"/>
      <c r="R38" s="30"/>
      <c r="S38" s="54"/>
      <c r="T38" s="461"/>
    </row>
    <row r="39" spans="1:22" s="41" customFormat="1" ht="17.100000000000001" customHeight="1" x14ac:dyDescent="0.2">
      <c r="A39" s="53" t="s">
        <v>276</v>
      </c>
      <c r="B39" s="66"/>
      <c r="C39" s="66"/>
      <c r="D39" s="75"/>
      <c r="E39" s="560"/>
      <c r="F39" s="561"/>
      <c r="G39" s="561"/>
      <c r="H39" s="561"/>
      <c r="I39" s="561"/>
      <c r="J39" s="561"/>
      <c r="K39" s="561"/>
      <c r="L39" s="561"/>
      <c r="M39" s="561"/>
      <c r="N39" s="561"/>
      <c r="O39" s="561"/>
      <c r="P39" s="561"/>
      <c r="Q39" s="561"/>
      <c r="R39" s="562"/>
      <c r="S39" s="55"/>
      <c r="T39" s="461"/>
    </row>
    <row r="40" spans="1:22" s="41" customFormat="1" ht="3.95" customHeight="1" x14ac:dyDescent="0.2">
      <c r="A40" s="74"/>
      <c r="B40" s="60"/>
      <c r="C40" s="60"/>
      <c r="D40" s="75"/>
      <c r="E40" s="75"/>
      <c r="F40" s="30"/>
      <c r="G40" s="30"/>
      <c r="H40" s="30"/>
      <c r="I40" s="30"/>
      <c r="J40" s="75"/>
      <c r="K40" s="30"/>
      <c r="L40" s="30"/>
      <c r="M40" s="30"/>
      <c r="N40" s="30"/>
      <c r="O40" s="30"/>
      <c r="P40" s="30"/>
      <c r="Q40" s="30"/>
      <c r="R40" s="30"/>
      <c r="S40" s="54"/>
      <c r="T40" s="461"/>
    </row>
    <row r="41" spans="1:22" s="41" customFormat="1" ht="17.100000000000001" customHeight="1" x14ac:dyDescent="0.2">
      <c r="A41" s="53" t="s">
        <v>243</v>
      </c>
      <c r="B41" s="60"/>
      <c r="C41" s="60"/>
      <c r="D41" s="75"/>
      <c r="E41" s="551"/>
      <c r="F41" s="552"/>
      <c r="G41" s="552"/>
      <c r="H41" s="552"/>
      <c r="I41" s="552"/>
      <c r="J41" s="553"/>
      <c r="K41" s="75"/>
      <c r="L41" s="76" t="s">
        <v>244</v>
      </c>
      <c r="M41" s="551"/>
      <c r="N41" s="552"/>
      <c r="O41" s="552"/>
      <c r="P41" s="552"/>
      <c r="Q41" s="552"/>
      <c r="R41" s="553"/>
      <c r="S41" s="55"/>
      <c r="T41" s="461"/>
    </row>
    <row r="42" spans="1:22" s="24" customFormat="1" ht="3.95" customHeight="1" x14ac:dyDescent="0.2">
      <c r="A42" s="77"/>
      <c r="B42" s="78"/>
      <c r="C42" s="78"/>
      <c r="D42" s="78"/>
      <c r="E42" s="78"/>
      <c r="F42" s="78"/>
      <c r="G42" s="78"/>
      <c r="H42" s="78"/>
      <c r="I42" s="78"/>
      <c r="J42" s="78"/>
      <c r="K42" s="78"/>
      <c r="L42" s="78"/>
      <c r="M42" s="78"/>
      <c r="N42" s="78"/>
      <c r="O42" s="78"/>
      <c r="P42" s="78"/>
      <c r="Q42" s="78"/>
      <c r="R42" s="78"/>
      <c r="S42" s="79"/>
      <c r="T42" s="460"/>
    </row>
    <row r="43" spans="1:22" s="24" customFormat="1" ht="5.0999999999999996" customHeight="1" x14ac:dyDescent="0.2">
      <c r="T43" s="460"/>
    </row>
    <row r="44" spans="1:22" ht="14.1" customHeight="1" x14ac:dyDescent="0.2">
      <c r="A44" s="46" t="s">
        <v>515</v>
      </c>
      <c r="B44" s="47"/>
      <c r="C44" s="47"/>
      <c r="D44" s="47"/>
      <c r="E44" s="47"/>
      <c r="F44" s="47"/>
      <c r="G44" s="47"/>
      <c r="H44" s="47"/>
      <c r="I44" s="47"/>
      <c r="J44" s="47"/>
      <c r="K44" s="47"/>
      <c r="L44" s="47"/>
      <c r="M44" s="47"/>
      <c r="N44" s="47"/>
      <c r="O44" s="47"/>
      <c r="P44" s="47"/>
      <c r="Q44" s="47"/>
      <c r="R44" s="47"/>
      <c r="S44" s="48"/>
      <c r="T44" s="460"/>
    </row>
    <row r="45" spans="1:22" ht="3.95" customHeight="1" x14ac:dyDescent="0.2">
      <c r="A45" s="80"/>
      <c r="B45" s="51"/>
      <c r="C45" s="51"/>
      <c r="D45" s="51"/>
      <c r="E45" s="51"/>
      <c r="F45" s="51"/>
      <c r="G45" s="51"/>
      <c r="H45" s="51"/>
      <c r="I45" s="51"/>
      <c r="J45" s="51"/>
      <c r="K45" s="51"/>
      <c r="L45" s="51"/>
      <c r="M45" s="51"/>
      <c r="N45" s="51"/>
      <c r="O45" s="51"/>
      <c r="P45" s="51"/>
      <c r="Q45" s="51"/>
      <c r="R45" s="51"/>
      <c r="S45" s="81"/>
      <c r="T45" s="460"/>
    </row>
    <row r="46" spans="1:22" ht="15" customHeight="1" x14ac:dyDescent="0.2">
      <c r="A46" s="548" t="s">
        <v>525</v>
      </c>
      <c r="B46" s="549"/>
      <c r="C46" s="549"/>
      <c r="D46" s="550"/>
      <c r="E46" s="542"/>
      <c r="F46" s="543"/>
      <c r="G46" s="543"/>
      <c r="H46" s="543"/>
      <c r="I46" s="543"/>
      <c r="J46" s="543"/>
      <c r="K46" s="543"/>
      <c r="L46" s="543"/>
      <c r="M46" s="543"/>
      <c r="N46" s="543"/>
      <c r="O46" s="543"/>
      <c r="P46" s="543"/>
      <c r="Q46" s="543"/>
      <c r="R46" s="544"/>
      <c r="S46" s="82"/>
      <c r="T46" s="460"/>
    </row>
    <row r="47" spans="1:22" ht="12" customHeight="1" x14ac:dyDescent="0.2">
      <c r="A47" s="548"/>
      <c r="B47" s="549"/>
      <c r="C47" s="549"/>
      <c r="D47" s="550"/>
      <c r="E47" s="545"/>
      <c r="F47" s="546"/>
      <c r="G47" s="546"/>
      <c r="H47" s="546"/>
      <c r="I47" s="546"/>
      <c r="J47" s="546"/>
      <c r="K47" s="546"/>
      <c r="L47" s="546"/>
      <c r="M47" s="546"/>
      <c r="N47" s="546"/>
      <c r="O47" s="546"/>
      <c r="P47" s="546"/>
      <c r="Q47" s="546"/>
      <c r="R47" s="547"/>
      <c r="S47" s="82"/>
      <c r="T47" s="460"/>
    </row>
    <row r="48" spans="1:22" s="24" customFormat="1" ht="3.95" customHeight="1" x14ac:dyDescent="0.2">
      <c r="A48" s="83"/>
      <c r="B48" s="60"/>
      <c r="C48" s="60"/>
      <c r="D48" s="60"/>
      <c r="E48" s="60"/>
      <c r="F48" s="60"/>
      <c r="G48" s="60"/>
      <c r="H48" s="60"/>
      <c r="I48" s="60"/>
      <c r="J48" s="60"/>
      <c r="K48" s="60"/>
      <c r="L48" s="60"/>
      <c r="M48" s="60"/>
      <c r="N48" s="60"/>
      <c r="O48" s="60"/>
      <c r="P48" s="60"/>
      <c r="Q48" s="60"/>
      <c r="R48" s="60"/>
      <c r="S48" s="71"/>
      <c r="T48" s="460"/>
      <c r="V48" s="49"/>
    </row>
    <row r="49" spans="1:22" s="24" customFormat="1" ht="17.100000000000001" customHeight="1" x14ac:dyDescent="0.2">
      <c r="A49" s="532" t="s">
        <v>526</v>
      </c>
      <c r="B49" s="533"/>
      <c r="C49" s="533"/>
      <c r="D49" s="533"/>
      <c r="E49" s="533"/>
      <c r="F49" s="533"/>
      <c r="G49" s="533"/>
      <c r="H49" s="533"/>
      <c r="I49" s="533"/>
      <c r="J49" s="533"/>
      <c r="K49" s="533"/>
      <c r="L49" s="481"/>
      <c r="M49" s="497" t="s">
        <v>269</v>
      </c>
      <c r="N49" s="498"/>
      <c r="O49" s="498"/>
      <c r="P49" s="499"/>
      <c r="S49" s="71"/>
      <c r="T49" s="460"/>
      <c r="V49" s="49"/>
    </row>
    <row r="50" spans="1:22" s="24" customFormat="1" ht="12" customHeight="1" x14ac:dyDescent="0.2">
      <c r="A50" s="532"/>
      <c r="B50" s="533"/>
      <c r="C50" s="533"/>
      <c r="D50" s="533"/>
      <c r="E50" s="533"/>
      <c r="F50" s="533"/>
      <c r="G50" s="533"/>
      <c r="H50" s="533"/>
      <c r="I50" s="533"/>
      <c r="J50" s="533"/>
      <c r="K50" s="533"/>
      <c r="L50" s="481"/>
      <c r="M50" s="481"/>
      <c r="N50" s="60"/>
      <c r="O50" s="60"/>
      <c r="P50" s="60"/>
      <c r="Q50" s="60"/>
      <c r="R50" s="60"/>
      <c r="S50" s="71"/>
      <c r="T50" s="460"/>
      <c r="V50" s="49"/>
    </row>
    <row r="51" spans="1:22" s="24" customFormat="1" ht="3.95" customHeight="1" x14ac:dyDescent="0.2">
      <c r="A51" s="83"/>
      <c r="B51" s="60"/>
      <c r="C51" s="60"/>
      <c r="D51" s="60"/>
      <c r="E51" s="60"/>
      <c r="F51" s="60"/>
      <c r="G51" s="60"/>
      <c r="H51" s="60"/>
      <c r="I51" s="60"/>
      <c r="J51" s="60"/>
      <c r="K51" s="60"/>
      <c r="L51" s="60"/>
      <c r="M51" s="60"/>
      <c r="N51" s="60"/>
      <c r="O51" s="60"/>
      <c r="P51" s="60"/>
      <c r="Q51" s="60"/>
      <c r="R51" s="60"/>
      <c r="S51" s="71"/>
      <c r="T51" s="460"/>
      <c r="V51" s="49"/>
    </row>
    <row r="52" spans="1:22" s="31" customFormat="1" ht="17.100000000000001" customHeight="1" x14ac:dyDescent="0.2">
      <c r="A52" s="53" t="s">
        <v>316</v>
      </c>
      <c r="B52" s="84"/>
      <c r="C52" s="84"/>
      <c r="D52" s="84"/>
      <c r="E52" s="493"/>
      <c r="F52" s="494"/>
      <c r="G52" s="495"/>
      <c r="H52" s="30"/>
      <c r="I52" s="30"/>
      <c r="J52" s="30"/>
      <c r="L52" s="85" t="s">
        <v>317</v>
      </c>
      <c r="M52" s="493"/>
      <c r="N52" s="494"/>
      <c r="O52" s="495"/>
      <c r="P52" s="459" t="str">
        <f>IF('Seite 2'!I79&lt;&gt;"","Fehleingabe","")</f>
        <v/>
      </c>
      <c r="Q52" s="30"/>
      <c r="R52" s="30"/>
      <c r="S52" s="54"/>
      <c r="T52" s="461"/>
      <c r="V52" s="49"/>
    </row>
    <row r="53" spans="1:22" s="24" customFormat="1" ht="3.95" customHeight="1" x14ac:dyDescent="0.2">
      <c r="A53" s="83"/>
      <c r="B53" s="60"/>
      <c r="C53" s="60"/>
      <c r="D53" s="60"/>
      <c r="E53" s="60"/>
      <c r="F53" s="60"/>
      <c r="G53" s="60"/>
      <c r="H53" s="60"/>
      <c r="I53" s="60"/>
      <c r="J53" s="60"/>
      <c r="K53" s="60"/>
      <c r="L53" s="60"/>
      <c r="M53" s="60"/>
      <c r="N53" s="60"/>
      <c r="O53" s="60"/>
      <c r="P53" s="60"/>
      <c r="Q53" s="60"/>
      <c r="R53" s="60"/>
      <c r="S53" s="71"/>
      <c r="T53" s="460"/>
    </row>
    <row r="54" spans="1:22" s="24" customFormat="1" ht="11.45" customHeight="1" x14ac:dyDescent="0.2">
      <c r="A54" s="537" t="s">
        <v>513</v>
      </c>
      <c r="B54" s="538"/>
      <c r="C54" s="538"/>
      <c r="D54" s="538"/>
      <c r="E54" s="538"/>
      <c r="F54" s="538"/>
      <c r="G54" s="538"/>
      <c r="H54" s="538"/>
      <c r="I54" s="538"/>
      <c r="J54" s="538"/>
      <c r="K54" s="538"/>
      <c r="L54" s="538"/>
      <c r="M54" s="538"/>
      <c r="N54" s="538"/>
      <c r="O54" s="538"/>
      <c r="P54" s="538"/>
      <c r="Q54" s="538"/>
      <c r="R54" s="538"/>
      <c r="S54" s="71"/>
      <c r="T54" s="460"/>
    </row>
    <row r="55" spans="1:22" s="24" customFormat="1" ht="11.45" customHeight="1" x14ac:dyDescent="0.2">
      <c r="A55" s="537"/>
      <c r="B55" s="538"/>
      <c r="C55" s="538"/>
      <c r="D55" s="538"/>
      <c r="E55" s="538"/>
      <c r="F55" s="538"/>
      <c r="G55" s="538"/>
      <c r="H55" s="538"/>
      <c r="I55" s="538"/>
      <c r="J55" s="538"/>
      <c r="K55" s="538"/>
      <c r="L55" s="538"/>
      <c r="M55" s="538"/>
      <c r="N55" s="538"/>
      <c r="O55" s="538"/>
      <c r="P55" s="538"/>
      <c r="Q55" s="538"/>
      <c r="R55" s="538"/>
      <c r="S55" s="71"/>
      <c r="T55" s="460"/>
    </row>
    <row r="56" spans="1:22" s="24" customFormat="1" ht="11.45" customHeight="1" x14ac:dyDescent="0.2">
      <c r="A56" s="537"/>
      <c r="B56" s="538"/>
      <c r="C56" s="538"/>
      <c r="D56" s="538"/>
      <c r="E56" s="538"/>
      <c r="F56" s="538"/>
      <c r="G56" s="538"/>
      <c r="H56" s="538"/>
      <c r="I56" s="538"/>
      <c r="J56" s="538"/>
      <c r="K56" s="538"/>
      <c r="L56" s="538"/>
      <c r="M56" s="538"/>
      <c r="N56" s="538"/>
      <c r="O56" s="538"/>
      <c r="P56" s="538"/>
      <c r="Q56" s="538"/>
      <c r="R56" s="538"/>
      <c r="S56" s="71"/>
      <c r="T56" s="460"/>
    </row>
    <row r="57" spans="1:22" s="24" customFormat="1" ht="3.95" customHeight="1" x14ac:dyDescent="0.2">
      <c r="A57" s="463"/>
      <c r="B57" s="464"/>
      <c r="C57" s="464"/>
      <c r="D57" s="464"/>
      <c r="E57" s="464"/>
      <c r="F57" s="464"/>
      <c r="G57" s="464"/>
      <c r="H57" s="464"/>
      <c r="I57" s="464"/>
      <c r="J57" s="464"/>
      <c r="K57" s="464"/>
      <c r="L57" s="464"/>
      <c r="M57" s="464"/>
      <c r="N57" s="464"/>
      <c r="O57" s="464"/>
      <c r="P57" s="464"/>
      <c r="Q57" s="464"/>
      <c r="R57" s="464"/>
      <c r="S57" s="79"/>
      <c r="T57" s="460"/>
    </row>
    <row r="58" spans="1:22" s="24" customFormat="1" ht="5.0999999999999996" customHeight="1" x14ac:dyDescent="0.2">
      <c r="T58" s="460"/>
    </row>
    <row r="59" spans="1:22" s="24" customFormat="1" ht="14.1" customHeight="1" x14ac:dyDescent="0.2">
      <c r="A59" s="46" t="s">
        <v>280</v>
      </c>
      <c r="B59" s="47"/>
      <c r="C59" s="47"/>
      <c r="D59" s="47"/>
      <c r="E59" s="47"/>
      <c r="F59" s="47"/>
      <c r="G59" s="47"/>
      <c r="H59" s="47"/>
      <c r="I59" s="47"/>
      <c r="J59" s="47"/>
      <c r="K59" s="47"/>
      <c r="L59" s="47"/>
      <c r="M59" s="47"/>
      <c r="N59" s="47"/>
      <c r="O59" s="47"/>
      <c r="P59" s="47"/>
      <c r="Q59" s="47"/>
      <c r="R59" s="47"/>
      <c r="S59" s="48"/>
      <c r="T59" s="460"/>
    </row>
    <row r="60" spans="1:22" s="24" customFormat="1" ht="3.95" customHeight="1" x14ac:dyDescent="0.2">
      <c r="A60" s="50"/>
      <c r="B60" s="51"/>
      <c r="C60" s="51"/>
      <c r="D60" s="51"/>
      <c r="E60" s="51"/>
      <c r="F60" s="51"/>
      <c r="G60" s="51"/>
      <c r="H60" s="51"/>
      <c r="I60" s="51"/>
      <c r="J60" s="51"/>
      <c r="K60" s="51"/>
      <c r="L60" s="51"/>
      <c r="M60" s="51"/>
      <c r="N60" s="51"/>
      <c r="O60" s="51"/>
      <c r="P60" s="51"/>
      <c r="Q60" s="51"/>
      <c r="R60" s="51"/>
      <c r="S60" s="52"/>
      <c r="T60" s="460"/>
    </row>
    <row r="61" spans="1:22" s="24" customFormat="1" ht="17.45" customHeight="1" x14ac:dyDescent="0.2">
      <c r="A61" s="83"/>
      <c r="B61" s="86"/>
      <c r="C61" s="86"/>
      <c r="D61" s="86"/>
      <c r="E61" s="60"/>
      <c r="F61" s="60"/>
      <c r="G61" s="60"/>
      <c r="H61" s="539">
        <f>'Anlage 1 Betreuungsplan'!R58</f>
        <v>0</v>
      </c>
      <c r="I61" s="540"/>
      <c r="J61" s="540"/>
      <c r="K61" s="540"/>
      <c r="L61" s="541"/>
      <c r="M61" s="60"/>
      <c r="N61" s="87"/>
      <c r="O61" s="87"/>
      <c r="P61" s="87"/>
      <c r="Q61" s="87"/>
      <c r="R61" s="87"/>
      <c r="S61" s="88"/>
      <c r="T61" s="460"/>
    </row>
    <row r="62" spans="1:22" s="24" customFormat="1" ht="3.95" customHeight="1" x14ac:dyDescent="0.2">
      <c r="A62" s="77"/>
      <c r="B62" s="78"/>
      <c r="C62" s="78"/>
      <c r="D62" s="78"/>
      <c r="E62" s="78"/>
      <c r="F62" s="78"/>
      <c r="G62" s="78"/>
      <c r="H62" s="78"/>
      <c r="I62" s="78"/>
      <c r="J62" s="78"/>
      <c r="K62" s="78"/>
      <c r="L62" s="78"/>
      <c r="M62" s="78"/>
      <c r="N62" s="78"/>
      <c r="O62" s="78"/>
      <c r="P62" s="78"/>
      <c r="Q62" s="78"/>
      <c r="R62" s="78"/>
      <c r="S62" s="79"/>
      <c r="T62" s="460"/>
    </row>
    <row r="63" spans="1:22" s="24" customFormat="1" ht="5.0999999999999996" customHeight="1" x14ac:dyDescent="0.2">
      <c r="T63" s="460"/>
    </row>
    <row r="64" spans="1:22" s="90" customFormat="1" ht="3.95" customHeight="1" x14ac:dyDescent="0.2">
      <c r="A64" s="89"/>
      <c r="B64" s="89"/>
      <c r="C64" s="89"/>
      <c r="T64" s="462"/>
    </row>
    <row r="65" spans="1:20" s="24" customFormat="1" ht="11.1" customHeight="1" x14ac:dyDescent="0.2">
      <c r="A65" s="110" t="s">
        <v>318</v>
      </c>
      <c r="B65" s="92" t="s">
        <v>277</v>
      </c>
      <c r="C65" s="92"/>
      <c r="D65" s="92"/>
      <c r="E65" s="92"/>
      <c r="F65" s="92"/>
      <c r="G65" s="92"/>
      <c r="H65" s="92"/>
      <c r="I65" s="92"/>
      <c r="J65" s="92"/>
      <c r="K65" s="92"/>
      <c r="L65" s="92"/>
      <c r="M65" s="92"/>
      <c r="N65" s="92"/>
      <c r="O65" s="92"/>
      <c r="P65" s="92"/>
      <c r="Q65" s="92"/>
      <c r="R65" s="92"/>
      <c r="S65" s="92"/>
      <c r="T65" s="460"/>
    </row>
    <row r="66" spans="1:20" s="24" customFormat="1" ht="11.1" customHeight="1" x14ac:dyDescent="0.2">
      <c r="A66" s="91"/>
      <c r="B66" s="92" t="s">
        <v>278</v>
      </c>
      <c r="C66" s="92"/>
      <c r="D66" s="92"/>
      <c r="E66" s="92"/>
      <c r="F66" s="92"/>
      <c r="G66" s="92"/>
      <c r="H66" s="92"/>
      <c r="I66" s="92"/>
      <c r="J66" s="92"/>
      <c r="K66" s="92"/>
      <c r="L66" s="92"/>
      <c r="M66" s="92"/>
      <c r="N66" s="92"/>
      <c r="O66" s="92"/>
      <c r="P66" s="92"/>
      <c r="Q66" s="92"/>
      <c r="R66" s="92"/>
      <c r="S66" s="92"/>
      <c r="T66" s="460"/>
    </row>
    <row r="67" spans="1:20" s="24" customFormat="1" ht="11.1" customHeight="1" x14ac:dyDescent="0.2">
      <c r="A67" s="91"/>
      <c r="B67" s="92" t="s">
        <v>279</v>
      </c>
      <c r="C67" s="92"/>
      <c r="D67" s="92"/>
      <c r="E67" s="92"/>
      <c r="F67" s="92"/>
      <c r="G67" s="92"/>
      <c r="H67" s="92"/>
      <c r="I67" s="92"/>
      <c r="J67" s="92"/>
      <c r="K67" s="92"/>
      <c r="L67" s="92"/>
      <c r="M67" s="92"/>
      <c r="N67" s="92"/>
      <c r="O67" s="92"/>
      <c r="P67" s="92"/>
      <c r="Q67" s="92"/>
      <c r="R67" s="92"/>
      <c r="S67" s="92"/>
      <c r="T67" s="460"/>
    </row>
    <row r="68" spans="1:20" s="24" customFormat="1" ht="12" customHeight="1" x14ac:dyDescent="0.2">
      <c r="A68" s="91"/>
      <c r="B68" s="92"/>
      <c r="C68" s="92"/>
      <c r="D68" s="92"/>
      <c r="E68" s="92"/>
      <c r="F68" s="92"/>
      <c r="G68" s="92"/>
      <c r="H68" s="92"/>
      <c r="I68" s="92"/>
      <c r="J68" s="92"/>
      <c r="K68" s="92"/>
      <c r="L68" s="92"/>
      <c r="M68" s="92"/>
      <c r="N68" s="92"/>
      <c r="O68" s="92"/>
      <c r="P68" s="92"/>
      <c r="Q68" s="92"/>
      <c r="R68" s="92"/>
      <c r="S68" s="92"/>
      <c r="T68" s="460"/>
    </row>
    <row r="69" spans="1:20" s="24" customFormat="1" ht="12" customHeight="1" x14ac:dyDescent="0.2">
      <c r="A69" s="91"/>
      <c r="B69" s="92"/>
      <c r="C69" s="92"/>
      <c r="D69" s="92"/>
      <c r="E69" s="92"/>
      <c r="F69" s="92"/>
      <c r="G69" s="92"/>
      <c r="H69" s="92"/>
      <c r="I69" s="92"/>
      <c r="J69" s="92"/>
      <c r="K69" s="92"/>
      <c r="L69" s="92"/>
      <c r="M69" s="92"/>
      <c r="N69" s="92"/>
      <c r="O69" s="92"/>
      <c r="P69" s="92"/>
      <c r="Q69" s="92"/>
      <c r="R69" s="92"/>
      <c r="S69" s="92"/>
      <c r="T69" s="460"/>
    </row>
    <row r="70" spans="1:20" s="90" customFormat="1" ht="12" customHeight="1" x14ac:dyDescent="0.2">
      <c r="A70" s="93"/>
      <c r="B70" s="94"/>
      <c r="C70" s="94"/>
      <c r="D70" s="94"/>
      <c r="E70" s="94"/>
      <c r="F70" s="94"/>
      <c r="G70" s="94"/>
      <c r="H70" s="94"/>
      <c r="I70" s="94"/>
      <c r="J70" s="94"/>
      <c r="K70" s="94"/>
      <c r="L70" s="94"/>
      <c r="M70" s="94"/>
      <c r="N70" s="94"/>
      <c r="O70" s="94"/>
      <c r="P70" s="94"/>
      <c r="Q70" s="94"/>
      <c r="R70" s="94"/>
      <c r="S70" s="94"/>
      <c r="T70" s="462"/>
    </row>
    <row r="71" spans="1:20" s="90" customFormat="1" ht="12" customHeight="1" x14ac:dyDescent="0.2">
      <c r="A71" s="190" t="str">
        <f>Änderungsdoku!$A$5</f>
        <v>Antrag Gründer - Existenzgründerpass</v>
      </c>
      <c r="B71" s="94"/>
      <c r="C71" s="94"/>
      <c r="D71" s="94"/>
      <c r="E71" s="94"/>
      <c r="F71" s="94"/>
      <c r="G71" s="94"/>
      <c r="H71" s="94"/>
      <c r="T71" s="462"/>
    </row>
    <row r="72" spans="1:20" s="90" customFormat="1" ht="12" customHeight="1" x14ac:dyDescent="0.2">
      <c r="A72" s="191" t="str">
        <f>CONCATENATE("Formularversion: ",LOOKUP(2,1/(Änderungsdoku!$A$1:$A$1000&lt;&gt;""),Änderungsdoku!A:A)," vom ",TEXT(VLOOKUP(LOOKUP(2,1/(Änderungsdoku!$A$1:$A$1000&lt;&gt;""),Änderungsdoku!A:A),Änderungsdoku!$A$1:$B$1000,2,FALSE),"TT.MM.JJ"))</f>
        <v>Formularversion: V 1.12 vom 28.05.18</v>
      </c>
      <c r="B72" s="94"/>
      <c r="C72" s="94"/>
      <c r="D72" s="94"/>
      <c r="E72" s="94"/>
      <c r="F72" s="94"/>
      <c r="G72" s="94"/>
      <c r="H72" s="94"/>
      <c r="I72" s="95"/>
      <c r="J72" s="95"/>
      <c r="K72" s="95"/>
      <c r="L72" s="95"/>
      <c r="M72" s="95"/>
      <c r="N72" s="95"/>
      <c r="O72" s="95"/>
      <c r="P72" s="95"/>
      <c r="Q72" s="95"/>
      <c r="R72" s="95"/>
      <c r="S72" s="96"/>
      <c r="T72" s="462"/>
    </row>
  </sheetData>
  <sheetProtection password="8067" sheet="1" objects="1" scenarios="1" selectLockedCells="1" autoFilter="0"/>
  <mergeCells count="27">
    <mergeCell ref="A49:K50"/>
    <mergeCell ref="K37:R37"/>
    <mergeCell ref="O34:R34"/>
    <mergeCell ref="A54:R56"/>
    <mergeCell ref="H61:L61"/>
    <mergeCell ref="E46:R47"/>
    <mergeCell ref="E52:G52"/>
    <mergeCell ref="M52:O52"/>
    <mergeCell ref="A46:D47"/>
    <mergeCell ref="E41:J41"/>
    <mergeCell ref="M41:R41"/>
    <mergeCell ref="E36:H37"/>
    <mergeCell ref="E39:R39"/>
    <mergeCell ref="I36:R36"/>
    <mergeCell ref="I37:J37"/>
    <mergeCell ref="M49:P49"/>
    <mergeCell ref="E27:G27"/>
    <mergeCell ref="A6:J10"/>
    <mergeCell ref="O27:R27"/>
    <mergeCell ref="K6:S10"/>
    <mergeCell ref="E31:F31"/>
    <mergeCell ref="O21:S21"/>
    <mergeCell ref="O17:S19"/>
    <mergeCell ref="O20:S20"/>
    <mergeCell ref="E25:R25"/>
    <mergeCell ref="G31:R31"/>
    <mergeCell ref="E29:R29"/>
  </mergeCells>
  <phoneticPr fontId="6" type="noConversion"/>
  <conditionalFormatting sqref="H61">
    <cfRule type="cellIs" dxfId="7" priority="1" stopIfTrue="1" operator="equal">
      <formula>0</formula>
    </cfRule>
  </conditionalFormatting>
  <dataValidations count="3">
    <dataValidation type="date" allowBlank="1" showErrorMessage="1" errorTitle="Ende des Projektes" error="Eine Förderdauer von mehr als 9 Monaten ist ausgeschlossen!" sqref="M52:O52">
      <formula1>E52</formula1>
      <formula2>(EDATE(E52,9)-1)</formula2>
    </dataValidation>
    <dataValidation type="list" allowBlank="1" showErrorMessage="1" errorTitle="Geschlecht" error="Bitte auswählen!" sqref="O27:R27">
      <formula1>"Bitte auswählen!,weiblich,männlich"</formula1>
    </dataValidation>
    <dataValidation type="list" allowBlank="1" showErrorMessage="1" errorTitle="Ergebnis" error="Bitte auswählen!" sqref="O34:R34 M49:P49">
      <formula1>"Bitte auswählen!,ja,nein"</formula1>
    </dataValidation>
  </dataValidations>
  <pageMargins left="0.78740157480314965" right="0.19685039370078741" top="0.19685039370078741" bottom="0.19685039370078741" header="0.19685039370078741" footer="0.19685039370078741"/>
  <pageSetup paperSize="9" scale="9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269" r:id="rId4" name="Check Box 101">
              <controlPr defaultSize="0" autoFill="0" autoLine="0" autoPict="0">
                <anchor moveWithCells="1">
                  <from>
                    <xdr:col>10</xdr:col>
                    <xdr:colOff>9525</xdr:colOff>
                    <xdr:row>16</xdr:row>
                    <xdr:rowOff>9525</xdr:rowOff>
                  </from>
                  <to>
                    <xdr:col>10</xdr:col>
                    <xdr:colOff>314325</xdr:colOff>
                    <xdr:row>17</xdr:row>
                    <xdr:rowOff>0</xdr:rowOff>
                  </to>
                </anchor>
              </controlPr>
            </control>
          </mc:Choice>
        </mc:AlternateContent>
        <mc:AlternateContent xmlns:mc="http://schemas.openxmlformats.org/markup-compatibility/2006">
          <mc:Choice Requires="x14">
            <control shapeId="7272" r:id="rId5" name="Check Box 104">
              <controlPr defaultSize="0" autoFill="0" autoLine="0" autoPict="0">
                <anchor moveWithCells="1">
                  <from>
                    <xdr:col>10</xdr:col>
                    <xdr:colOff>9525</xdr:colOff>
                    <xdr:row>17</xdr:row>
                    <xdr:rowOff>9525</xdr:rowOff>
                  </from>
                  <to>
                    <xdr:col>10</xdr:col>
                    <xdr:colOff>314325</xdr:colOff>
                    <xdr:row>18</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V186"/>
  <sheetViews>
    <sheetView showGridLines="0" zoomScaleNormal="100" workbookViewId="0">
      <selection activeCell="O5" sqref="O5:R5"/>
    </sheetView>
  </sheetViews>
  <sheetFormatPr baseColWidth="10" defaultRowHeight="12" x14ac:dyDescent="0.2"/>
  <cols>
    <col min="1" max="1" width="5.85546875" style="49" customWidth="1"/>
    <col min="2" max="18" width="5.140625" style="49" customWidth="1"/>
    <col min="19" max="19" width="0.85546875" style="49" customWidth="1"/>
    <col min="20" max="16384" width="11.42578125" style="49"/>
  </cols>
  <sheetData>
    <row r="1" spans="1:19" s="24" customFormat="1" ht="15" customHeight="1" x14ac:dyDescent="0.2">
      <c r="I1" s="111"/>
      <c r="J1" s="111"/>
      <c r="K1" s="111"/>
      <c r="L1" s="111"/>
      <c r="N1" s="111" t="str">
        <f>'Seite 1'!$K$21</f>
        <v xml:space="preserve">Aktenzeichen: </v>
      </c>
      <c r="O1" s="593">
        <f>'Seite 1'!$O$21</f>
        <v>0</v>
      </c>
      <c r="P1" s="594"/>
      <c r="Q1" s="594"/>
      <c r="R1" s="594"/>
      <c r="S1" s="595"/>
    </row>
    <row r="2" spans="1:19" s="24" customFormat="1" ht="12" customHeight="1" x14ac:dyDescent="0.2">
      <c r="A2" s="112"/>
      <c r="B2" s="112"/>
      <c r="C2" s="60"/>
      <c r="D2" s="98"/>
      <c r="E2" s="60"/>
      <c r="F2" s="60"/>
      <c r="I2" s="111"/>
      <c r="J2" s="111"/>
      <c r="K2" s="111"/>
      <c r="L2" s="111"/>
      <c r="M2" s="111"/>
      <c r="N2" s="111"/>
      <c r="O2" s="113"/>
      <c r="P2" s="113"/>
      <c r="Q2" s="113"/>
      <c r="R2" s="113"/>
      <c r="S2" s="114"/>
    </row>
    <row r="3" spans="1:19" s="24" customFormat="1" ht="15" customHeight="1" x14ac:dyDescent="0.2">
      <c r="A3" s="46" t="s">
        <v>319</v>
      </c>
      <c r="B3" s="115"/>
      <c r="C3" s="115"/>
      <c r="D3" s="115"/>
      <c r="E3" s="115"/>
      <c r="F3" s="115"/>
      <c r="G3" s="115"/>
      <c r="H3" s="115"/>
      <c r="I3" s="115"/>
      <c r="J3" s="115"/>
      <c r="K3" s="115"/>
      <c r="L3" s="115"/>
      <c r="M3" s="115"/>
      <c r="N3" s="115"/>
      <c r="O3" s="115"/>
      <c r="P3" s="115"/>
      <c r="Q3" s="115"/>
      <c r="R3" s="115"/>
      <c r="S3" s="116"/>
    </row>
    <row r="4" spans="1:19" s="24" customFormat="1" ht="3.95" customHeight="1" x14ac:dyDescent="0.2">
      <c r="A4" s="50"/>
      <c r="B4" s="51"/>
      <c r="C4" s="51"/>
      <c r="D4" s="51"/>
      <c r="E4" s="51"/>
      <c r="F4" s="51"/>
      <c r="G4" s="51"/>
      <c r="H4" s="51"/>
      <c r="I4" s="51"/>
      <c r="J4" s="51"/>
      <c r="K4" s="51"/>
      <c r="L4" s="51"/>
      <c r="M4" s="51"/>
      <c r="N4" s="51"/>
      <c r="O4" s="51"/>
      <c r="P4" s="51"/>
      <c r="Q4" s="51"/>
      <c r="R4" s="51"/>
      <c r="S4" s="52"/>
    </row>
    <row r="5" spans="1:19" s="24" customFormat="1" ht="18" customHeight="1" x14ac:dyDescent="0.2">
      <c r="A5" s="117" t="s">
        <v>165</v>
      </c>
      <c r="B5" s="118"/>
      <c r="C5" s="118"/>
      <c r="D5" s="118"/>
      <c r="E5" s="118"/>
      <c r="F5" s="118"/>
      <c r="G5" s="118"/>
      <c r="H5" s="118"/>
      <c r="I5" s="118"/>
      <c r="J5" s="118"/>
      <c r="K5" s="118"/>
      <c r="L5" s="118"/>
      <c r="M5" s="118"/>
      <c r="N5" s="118"/>
      <c r="O5" s="497" t="s">
        <v>269</v>
      </c>
      <c r="P5" s="498"/>
      <c r="Q5" s="498"/>
      <c r="R5" s="499"/>
      <c r="S5" s="71"/>
    </row>
    <row r="6" spans="1:19" s="24" customFormat="1" ht="12" customHeight="1" x14ac:dyDescent="0.2">
      <c r="A6" s="600" t="s">
        <v>500</v>
      </c>
      <c r="B6" s="601"/>
      <c r="C6" s="601"/>
      <c r="D6" s="601"/>
      <c r="E6" s="601"/>
      <c r="F6" s="601"/>
      <c r="G6" s="601"/>
      <c r="H6" s="601"/>
      <c r="I6" s="601"/>
      <c r="J6" s="601"/>
      <c r="K6" s="601"/>
      <c r="L6" s="601"/>
      <c r="M6" s="601"/>
      <c r="N6" s="601"/>
      <c r="O6" s="60"/>
      <c r="P6" s="60"/>
      <c r="Q6" s="60"/>
      <c r="R6" s="60"/>
      <c r="S6" s="71"/>
    </row>
    <row r="7" spans="1:19" s="24" customFormat="1" ht="12" customHeight="1" x14ac:dyDescent="0.2">
      <c r="A7" s="600"/>
      <c r="B7" s="601"/>
      <c r="C7" s="601"/>
      <c r="D7" s="601"/>
      <c r="E7" s="601"/>
      <c r="F7" s="601"/>
      <c r="G7" s="601"/>
      <c r="H7" s="601"/>
      <c r="I7" s="601"/>
      <c r="J7" s="601"/>
      <c r="K7" s="601"/>
      <c r="L7" s="601"/>
      <c r="M7" s="601"/>
      <c r="N7" s="601"/>
      <c r="O7" s="60"/>
      <c r="P7" s="60"/>
      <c r="Q7" s="60"/>
      <c r="R7" s="60"/>
      <c r="S7" s="71"/>
    </row>
    <row r="8" spans="1:19" s="24" customFormat="1" ht="12" customHeight="1" x14ac:dyDescent="0.2">
      <c r="A8" s="600"/>
      <c r="B8" s="601"/>
      <c r="C8" s="601"/>
      <c r="D8" s="601"/>
      <c r="E8" s="601"/>
      <c r="F8" s="601"/>
      <c r="G8" s="601"/>
      <c r="H8" s="601"/>
      <c r="I8" s="601"/>
      <c r="J8" s="601"/>
      <c r="K8" s="601"/>
      <c r="L8" s="601"/>
      <c r="M8" s="601"/>
      <c r="N8" s="601"/>
      <c r="O8" s="60"/>
      <c r="P8" s="60"/>
      <c r="Q8" s="60"/>
      <c r="R8" s="60"/>
      <c r="S8" s="71"/>
    </row>
    <row r="9" spans="1:19" s="24" customFormat="1" ht="12" customHeight="1" x14ac:dyDescent="0.2">
      <c r="A9" s="600"/>
      <c r="B9" s="601"/>
      <c r="C9" s="601"/>
      <c r="D9" s="601"/>
      <c r="E9" s="601"/>
      <c r="F9" s="601"/>
      <c r="G9" s="601"/>
      <c r="H9" s="601"/>
      <c r="I9" s="601"/>
      <c r="J9" s="601"/>
      <c r="K9" s="601"/>
      <c r="L9" s="601"/>
      <c r="M9" s="601"/>
      <c r="N9" s="601"/>
      <c r="O9" s="60"/>
      <c r="P9" s="60"/>
      <c r="Q9" s="60"/>
      <c r="R9" s="60"/>
      <c r="S9" s="71"/>
    </row>
    <row r="10" spans="1:19" s="24" customFormat="1" ht="3.95" customHeight="1" x14ac:dyDescent="0.2">
      <c r="A10" s="119"/>
      <c r="B10" s="120"/>
      <c r="C10" s="120"/>
      <c r="D10" s="60"/>
      <c r="E10" s="60"/>
      <c r="F10" s="60"/>
      <c r="G10" s="121"/>
      <c r="H10" s="121"/>
      <c r="I10" s="121"/>
      <c r="J10" s="121"/>
      <c r="K10" s="122"/>
      <c r="L10" s="121"/>
      <c r="M10" s="121"/>
      <c r="N10" s="121"/>
      <c r="O10" s="121"/>
      <c r="P10" s="121"/>
      <c r="Q10" s="60"/>
      <c r="R10" s="60"/>
      <c r="S10" s="71"/>
    </row>
    <row r="11" spans="1:19" s="24" customFormat="1" ht="18" customHeight="1" x14ac:dyDescent="0.2">
      <c r="A11" s="59" t="s">
        <v>185</v>
      </c>
      <c r="B11" s="60"/>
      <c r="C11" s="60" t="s">
        <v>249</v>
      </c>
      <c r="D11" s="71"/>
      <c r="E11" s="60"/>
      <c r="F11" s="605"/>
      <c r="G11" s="606"/>
      <c r="H11" s="606"/>
      <c r="I11" s="606"/>
      <c r="J11" s="606"/>
      <c r="K11" s="606"/>
      <c r="L11" s="606"/>
      <c r="M11" s="606"/>
      <c r="N11" s="606"/>
      <c r="O11" s="606"/>
      <c r="P11" s="606"/>
      <c r="Q11" s="606"/>
      <c r="R11" s="607"/>
      <c r="S11" s="71"/>
    </row>
    <row r="12" spans="1:19" s="24" customFormat="1" ht="3.95" customHeight="1" x14ac:dyDescent="0.2">
      <c r="A12" s="59"/>
      <c r="B12" s="60"/>
      <c r="C12" s="60"/>
      <c r="D12" s="60"/>
      <c r="E12" s="60"/>
      <c r="F12" s="60"/>
      <c r="G12" s="60"/>
      <c r="H12" s="60"/>
      <c r="I12" s="60"/>
      <c r="J12" s="60"/>
      <c r="K12" s="60"/>
      <c r="L12" s="60"/>
      <c r="M12" s="60"/>
      <c r="N12" s="60"/>
      <c r="O12" s="60"/>
      <c r="P12" s="60"/>
      <c r="Q12" s="60"/>
      <c r="R12" s="60"/>
      <c r="S12" s="71"/>
    </row>
    <row r="13" spans="1:19" s="60" customFormat="1" ht="18" customHeight="1" x14ac:dyDescent="0.2">
      <c r="A13" s="83"/>
      <c r="C13" s="114" t="s">
        <v>137</v>
      </c>
      <c r="F13" s="605"/>
      <c r="G13" s="606"/>
      <c r="H13" s="606"/>
      <c r="I13" s="606"/>
      <c r="J13" s="606"/>
      <c r="K13" s="606"/>
      <c r="L13" s="606"/>
      <c r="M13" s="606"/>
      <c r="N13" s="606"/>
      <c r="O13" s="606"/>
      <c r="P13" s="606"/>
      <c r="Q13" s="606"/>
      <c r="R13" s="607"/>
      <c r="S13" s="71"/>
    </row>
    <row r="14" spans="1:19" s="60" customFormat="1" ht="3.95" customHeight="1" x14ac:dyDescent="0.2">
      <c r="A14" s="469"/>
      <c r="B14" s="262"/>
      <c r="C14" s="470"/>
      <c r="D14" s="262"/>
      <c r="E14" s="262"/>
      <c r="F14" s="262"/>
      <c r="G14" s="262"/>
      <c r="H14" s="471"/>
      <c r="I14" s="471"/>
      <c r="J14" s="471"/>
      <c r="K14" s="471"/>
      <c r="L14" s="471"/>
      <c r="M14" s="471"/>
      <c r="N14" s="471"/>
      <c r="O14" s="471"/>
      <c r="P14" s="471"/>
      <c r="Q14" s="471"/>
      <c r="R14" s="471"/>
      <c r="S14" s="472"/>
    </row>
    <row r="15" spans="1:19" s="60" customFormat="1" ht="3.95" customHeight="1" x14ac:dyDescent="0.2">
      <c r="A15" s="83"/>
      <c r="C15" s="123"/>
      <c r="H15" s="120"/>
      <c r="I15" s="120"/>
      <c r="J15" s="120"/>
      <c r="K15" s="120"/>
      <c r="L15" s="120"/>
      <c r="M15" s="120"/>
      <c r="N15" s="120"/>
      <c r="O15" s="120"/>
      <c r="P15" s="120"/>
      <c r="Q15" s="120"/>
      <c r="R15" s="120"/>
      <c r="S15" s="71"/>
    </row>
    <row r="16" spans="1:19" s="24" customFormat="1" ht="18" customHeight="1" x14ac:dyDescent="0.2">
      <c r="A16" s="611" t="s">
        <v>499</v>
      </c>
      <c r="B16" s="612"/>
      <c r="C16" s="612"/>
      <c r="D16" s="612"/>
      <c r="E16" s="612"/>
      <c r="F16" s="612"/>
      <c r="G16" s="612"/>
      <c r="H16" s="612"/>
      <c r="I16" s="612"/>
      <c r="J16" s="612"/>
      <c r="K16" s="612"/>
      <c r="L16" s="612"/>
      <c r="M16" s="612"/>
      <c r="N16" s="612"/>
      <c r="O16" s="497" t="s">
        <v>269</v>
      </c>
      <c r="P16" s="498"/>
      <c r="Q16" s="498"/>
      <c r="R16" s="499"/>
      <c r="S16" s="71"/>
    </row>
    <row r="17" spans="1:19" s="24" customFormat="1" ht="12" customHeight="1" x14ac:dyDescent="0.2">
      <c r="A17" s="611"/>
      <c r="B17" s="612"/>
      <c r="C17" s="612"/>
      <c r="D17" s="612"/>
      <c r="E17" s="612"/>
      <c r="F17" s="612"/>
      <c r="G17" s="612"/>
      <c r="H17" s="612"/>
      <c r="I17" s="612"/>
      <c r="J17" s="612"/>
      <c r="K17" s="612"/>
      <c r="L17" s="612"/>
      <c r="M17" s="612"/>
      <c r="N17" s="612"/>
      <c r="O17" s="118"/>
      <c r="P17" s="124"/>
      <c r="Q17" s="60"/>
      <c r="R17" s="60"/>
      <c r="S17" s="71"/>
    </row>
    <row r="18" spans="1:19" s="24" customFormat="1" ht="12" customHeight="1" x14ac:dyDescent="0.2">
      <c r="A18" s="600" t="s">
        <v>511</v>
      </c>
      <c r="B18" s="601"/>
      <c r="C18" s="601"/>
      <c r="D18" s="601"/>
      <c r="E18" s="601"/>
      <c r="F18" s="601"/>
      <c r="G18" s="601"/>
      <c r="H18" s="601"/>
      <c r="I18" s="601"/>
      <c r="J18" s="601"/>
      <c r="K18" s="601"/>
      <c r="L18" s="601"/>
      <c r="M18" s="601"/>
      <c r="N18" s="601"/>
      <c r="O18" s="125"/>
      <c r="P18" s="124"/>
      <c r="Q18" s="60"/>
      <c r="R18" s="60"/>
      <c r="S18" s="71"/>
    </row>
    <row r="19" spans="1:19" s="24" customFormat="1" ht="12" customHeight="1" x14ac:dyDescent="0.2">
      <c r="A19" s="600"/>
      <c r="B19" s="601"/>
      <c r="C19" s="601"/>
      <c r="D19" s="601"/>
      <c r="E19" s="601"/>
      <c r="F19" s="601"/>
      <c r="G19" s="601"/>
      <c r="H19" s="601"/>
      <c r="I19" s="601"/>
      <c r="J19" s="601"/>
      <c r="K19" s="601"/>
      <c r="L19" s="601"/>
      <c r="M19" s="601"/>
      <c r="N19" s="601"/>
      <c r="O19" s="125"/>
      <c r="P19" s="124"/>
      <c r="Q19" s="60"/>
      <c r="R19" s="60"/>
      <c r="S19" s="71"/>
    </row>
    <row r="20" spans="1:19" s="24" customFormat="1" ht="3.95" customHeight="1" x14ac:dyDescent="0.2">
      <c r="A20" s="119"/>
      <c r="B20" s="120"/>
      <c r="C20" s="120"/>
      <c r="D20" s="118"/>
      <c r="E20" s="60"/>
      <c r="F20" s="60"/>
      <c r="G20" s="121"/>
      <c r="H20" s="121"/>
      <c r="I20" s="121"/>
      <c r="J20" s="121"/>
      <c r="K20" s="122"/>
      <c r="L20" s="121"/>
      <c r="M20" s="121"/>
      <c r="N20" s="121"/>
      <c r="O20" s="121"/>
      <c r="P20" s="121"/>
      <c r="Q20" s="60"/>
      <c r="R20" s="60"/>
      <c r="S20" s="71"/>
    </row>
    <row r="21" spans="1:19" s="24" customFormat="1" ht="15" customHeight="1" x14ac:dyDescent="0.2">
      <c r="A21" s="59" t="s">
        <v>185</v>
      </c>
      <c r="B21" s="60"/>
      <c r="C21" s="60" t="s">
        <v>187</v>
      </c>
      <c r="D21" s="60"/>
      <c r="E21" s="60"/>
      <c r="F21" s="608"/>
      <c r="G21" s="609"/>
      <c r="H21" s="609"/>
      <c r="I21" s="609"/>
      <c r="J21" s="609"/>
      <c r="K21" s="609"/>
      <c r="L21" s="609"/>
      <c r="M21" s="609"/>
      <c r="N21" s="609"/>
      <c r="O21" s="609"/>
      <c r="P21" s="609"/>
      <c r="Q21" s="609"/>
      <c r="R21" s="610"/>
      <c r="S21" s="71"/>
    </row>
    <row r="22" spans="1:19" s="24" customFormat="1" ht="15" customHeight="1" x14ac:dyDescent="0.2">
      <c r="A22" s="59"/>
      <c r="B22" s="60"/>
      <c r="C22" s="60"/>
      <c r="D22" s="60"/>
      <c r="E22" s="60"/>
      <c r="F22" s="602"/>
      <c r="G22" s="603"/>
      <c r="H22" s="603"/>
      <c r="I22" s="603"/>
      <c r="J22" s="603"/>
      <c r="K22" s="603"/>
      <c r="L22" s="603"/>
      <c r="M22" s="603"/>
      <c r="N22" s="603"/>
      <c r="O22" s="603"/>
      <c r="P22" s="603"/>
      <c r="Q22" s="603"/>
      <c r="R22" s="604"/>
      <c r="S22" s="71"/>
    </row>
    <row r="23" spans="1:19" s="24" customFormat="1" ht="3.95" customHeight="1" x14ac:dyDescent="0.2">
      <c r="A23" s="474"/>
      <c r="B23" s="262"/>
      <c r="C23" s="262"/>
      <c r="D23" s="262"/>
      <c r="E23" s="471"/>
      <c r="F23" s="475"/>
      <c r="G23" s="471"/>
      <c r="H23" s="476"/>
      <c r="I23" s="477"/>
      <c r="J23" s="477"/>
      <c r="K23" s="477"/>
      <c r="L23" s="477"/>
      <c r="M23" s="476"/>
      <c r="N23" s="476"/>
      <c r="O23" s="477"/>
      <c r="P23" s="477"/>
      <c r="Q23" s="477"/>
      <c r="R23" s="477"/>
      <c r="S23" s="478"/>
    </row>
    <row r="24" spans="1:19" s="24" customFormat="1" ht="3.95" customHeight="1" x14ac:dyDescent="0.2">
      <c r="A24" s="70"/>
      <c r="B24" s="60"/>
      <c r="C24" s="60"/>
      <c r="D24" s="60"/>
      <c r="E24" s="120"/>
      <c r="F24" s="120"/>
      <c r="G24" s="120"/>
      <c r="H24" s="122"/>
      <c r="I24" s="121"/>
      <c r="J24" s="121"/>
      <c r="K24" s="121"/>
      <c r="L24" s="121"/>
      <c r="M24" s="122"/>
      <c r="N24" s="122"/>
      <c r="O24" s="121"/>
      <c r="P24" s="121"/>
      <c r="Q24" s="121"/>
      <c r="R24" s="121"/>
      <c r="S24" s="473"/>
    </row>
    <row r="25" spans="1:19" s="24" customFormat="1" ht="15" customHeight="1" x14ac:dyDescent="0.2">
      <c r="A25" s="59" t="s">
        <v>481</v>
      </c>
      <c r="B25" s="123"/>
      <c r="C25" s="123"/>
      <c r="D25" s="123"/>
      <c r="E25" s="123"/>
      <c r="F25" s="571" t="s">
        <v>269</v>
      </c>
      <c r="G25" s="572"/>
      <c r="H25" s="572"/>
      <c r="I25" s="572"/>
      <c r="J25" s="572"/>
      <c r="K25" s="572"/>
      <c r="L25" s="572"/>
      <c r="M25" s="572"/>
      <c r="N25" s="572"/>
      <c r="O25" s="572"/>
      <c r="P25" s="572"/>
      <c r="Q25" s="572"/>
      <c r="R25" s="573"/>
      <c r="S25" s="71"/>
    </row>
    <row r="26" spans="1:19" s="24" customFormat="1" ht="15" customHeight="1" x14ac:dyDescent="0.2">
      <c r="A26" s="59"/>
      <c r="B26" s="123"/>
      <c r="C26" s="123"/>
      <c r="D26" s="123"/>
      <c r="E26" s="123"/>
      <c r="F26" s="574"/>
      <c r="G26" s="575"/>
      <c r="H26" s="575"/>
      <c r="I26" s="575"/>
      <c r="J26" s="575"/>
      <c r="K26" s="575"/>
      <c r="L26" s="575"/>
      <c r="M26" s="575"/>
      <c r="N26" s="575"/>
      <c r="O26" s="575"/>
      <c r="P26" s="575"/>
      <c r="Q26" s="575"/>
      <c r="R26" s="576"/>
      <c r="S26" s="71"/>
    </row>
    <row r="27" spans="1:19" s="24" customFormat="1" ht="12" hidden="1" customHeight="1" x14ac:dyDescent="0.2">
      <c r="A27" s="83"/>
      <c r="B27" s="60"/>
      <c r="C27" s="60"/>
      <c r="D27" s="60"/>
      <c r="E27" s="60"/>
      <c r="F27" s="437" t="s">
        <v>269</v>
      </c>
      <c r="G27" s="436"/>
      <c r="H27" s="436"/>
      <c r="I27" s="436"/>
      <c r="J27" s="436"/>
      <c r="K27" s="436"/>
      <c r="L27" s="436"/>
      <c r="M27" s="436"/>
      <c r="N27" s="436"/>
      <c r="O27" s="436"/>
      <c r="P27" s="436"/>
      <c r="Q27" s="436"/>
      <c r="R27" s="436"/>
      <c r="S27" s="71"/>
    </row>
    <row r="28" spans="1:19" s="24" customFormat="1" ht="12" hidden="1" customHeight="1" x14ac:dyDescent="0.2">
      <c r="A28" s="83"/>
      <c r="B28" s="60"/>
      <c r="C28" s="60"/>
      <c r="D28" s="60"/>
      <c r="E28" s="60"/>
      <c r="F28" s="437" t="s">
        <v>479</v>
      </c>
      <c r="G28" s="436"/>
      <c r="H28" s="436"/>
      <c r="I28" s="436"/>
      <c r="J28" s="436"/>
      <c r="K28" s="436"/>
      <c r="L28" s="436"/>
      <c r="M28" s="436"/>
      <c r="N28" s="436"/>
      <c r="O28" s="436"/>
      <c r="P28" s="436"/>
      <c r="Q28" s="436"/>
      <c r="R28" s="436"/>
      <c r="S28" s="71"/>
    </row>
    <row r="29" spans="1:19" s="24" customFormat="1" ht="12" hidden="1" customHeight="1" x14ac:dyDescent="0.2">
      <c r="A29" s="83"/>
      <c r="B29" s="60"/>
      <c r="C29" s="60"/>
      <c r="D29" s="60"/>
      <c r="E29" s="60"/>
      <c r="F29" s="437" t="s">
        <v>480</v>
      </c>
      <c r="G29" s="436"/>
      <c r="H29" s="436"/>
      <c r="I29" s="436"/>
      <c r="J29" s="436"/>
      <c r="K29" s="436"/>
      <c r="L29" s="436"/>
      <c r="M29" s="436"/>
      <c r="N29" s="436"/>
      <c r="O29" s="436"/>
      <c r="P29" s="436"/>
      <c r="Q29" s="436"/>
      <c r="R29" s="436"/>
      <c r="S29" s="71"/>
    </row>
    <row r="30" spans="1:19" s="24" customFormat="1" ht="12" hidden="1" customHeight="1" x14ac:dyDescent="0.2">
      <c r="A30" s="83"/>
      <c r="B30" s="60"/>
      <c r="C30" s="60"/>
      <c r="D30" s="60"/>
      <c r="E30" s="60"/>
      <c r="F30" s="437" t="s">
        <v>391</v>
      </c>
      <c r="G30" s="436"/>
      <c r="H30" s="436"/>
      <c r="I30" s="436"/>
      <c r="J30" s="436"/>
      <c r="K30" s="436"/>
      <c r="L30" s="436"/>
      <c r="M30" s="436"/>
      <c r="N30" s="436"/>
      <c r="O30" s="436"/>
      <c r="P30" s="436"/>
      <c r="Q30" s="436"/>
      <c r="R30" s="436"/>
      <c r="S30" s="71"/>
    </row>
    <row r="31" spans="1:19" s="24" customFormat="1" ht="12" hidden="1" customHeight="1" x14ac:dyDescent="0.2">
      <c r="A31" s="83"/>
      <c r="B31" s="60"/>
      <c r="C31" s="60"/>
      <c r="D31" s="60"/>
      <c r="E31" s="60"/>
      <c r="F31" s="437" t="s">
        <v>476</v>
      </c>
      <c r="G31" s="436"/>
      <c r="H31" s="436"/>
      <c r="I31" s="436"/>
      <c r="J31" s="436"/>
      <c r="K31" s="436"/>
      <c r="L31" s="436"/>
      <c r="M31" s="436"/>
      <c r="N31" s="436"/>
      <c r="O31" s="436"/>
      <c r="P31" s="436"/>
      <c r="Q31" s="436"/>
      <c r="R31" s="436"/>
      <c r="S31" s="71"/>
    </row>
    <row r="32" spans="1:19" s="24" customFormat="1" ht="12" hidden="1" customHeight="1" x14ac:dyDescent="0.2">
      <c r="A32" s="83"/>
      <c r="B32" s="60"/>
      <c r="C32" s="60"/>
      <c r="D32" s="60"/>
      <c r="E32" s="60"/>
      <c r="F32" s="437" t="s">
        <v>477</v>
      </c>
      <c r="G32" s="436"/>
      <c r="H32" s="436"/>
      <c r="I32" s="436"/>
      <c r="J32" s="436"/>
      <c r="K32" s="436"/>
      <c r="L32" s="436"/>
      <c r="M32" s="436"/>
      <c r="N32" s="436"/>
      <c r="O32" s="436"/>
      <c r="P32" s="436"/>
      <c r="Q32" s="436"/>
      <c r="R32" s="436"/>
      <c r="S32" s="71"/>
    </row>
    <row r="33" spans="1:19" s="24" customFormat="1" ht="12" hidden="1" customHeight="1" x14ac:dyDescent="0.2">
      <c r="A33" s="83"/>
      <c r="B33" s="60"/>
      <c r="C33" s="60"/>
      <c r="D33" s="60"/>
      <c r="E33" s="60"/>
      <c r="F33" s="437" t="s">
        <v>478</v>
      </c>
      <c r="G33" s="436"/>
      <c r="H33" s="436"/>
      <c r="I33" s="436"/>
      <c r="J33" s="436"/>
      <c r="K33" s="436"/>
      <c r="L33" s="436"/>
      <c r="M33" s="436"/>
      <c r="N33" s="436"/>
      <c r="O33" s="436"/>
      <c r="P33" s="436"/>
      <c r="Q33" s="436"/>
      <c r="R33" s="436"/>
      <c r="S33" s="71"/>
    </row>
    <row r="34" spans="1:19" s="24" customFormat="1" ht="3.95" customHeight="1" x14ac:dyDescent="0.2">
      <c r="A34" s="469"/>
      <c r="B34" s="262"/>
      <c r="C34" s="262"/>
      <c r="D34" s="262"/>
      <c r="E34" s="262"/>
      <c r="F34" s="262"/>
      <c r="G34" s="262"/>
      <c r="H34" s="262"/>
      <c r="I34" s="262"/>
      <c r="J34" s="262"/>
      <c r="K34" s="262"/>
      <c r="L34" s="262"/>
      <c r="M34" s="262"/>
      <c r="N34" s="262"/>
      <c r="O34" s="262"/>
      <c r="P34" s="262"/>
      <c r="Q34" s="262"/>
      <c r="R34" s="262"/>
      <c r="S34" s="472"/>
    </row>
    <row r="35" spans="1:19" s="24" customFormat="1" ht="3.95" customHeight="1" x14ac:dyDescent="0.2">
      <c r="A35" s="83"/>
      <c r="B35" s="60"/>
      <c r="C35" s="60"/>
      <c r="D35" s="60"/>
      <c r="E35" s="60"/>
      <c r="F35" s="60"/>
      <c r="G35" s="60"/>
      <c r="H35" s="60"/>
      <c r="I35" s="60"/>
      <c r="J35" s="60"/>
      <c r="K35" s="60"/>
      <c r="L35" s="60"/>
      <c r="M35" s="60"/>
      <c r="N35" s="60"/>
      <c r="O35" s="60"/>
      <c r="P35" s="60"/>
      <c r="Q35" s="60"/>
      <c r="R35" s="60"/>
      <c r="S35" s="71"/>
    </row>
    <row r="36" spans="1:19" s="24" customFormat="1" ht="15" customHeight="1" x14ac:dyDescent="0.2">
      <c r="A36" s="59" t="s">
        <v>361</v>
      </c>
      <c r="B36" s="123"/>
      <c r="C36" s="123"/>
      <c r="D36" s="123"/>
      <c r="E36" s="123"/>
      <c r="F36" s="571" t="s">
        <v>269</v>
      </c>
      <c r="G36" s="572"/>
      <c r="H36" s="572"/>
      <c r="I36" s="572"/>
      <c r="J36" s="572"/>
      <c r="K36" s="572"/>
      <c r="L36" s="572"/>
      <c r="M36" s="572"/>
      <c r="N36" s="572"/>
      <c r="O36" s="572"/>
      <c r="P36" s="572"/>
      <c r="Q36" s="572"/>
      <c r="R36" s="573"/>
      <c r="S36" s="99"/>
    </row>
    <row r="37" spans="1:19" s="24" customFormat="1" ht="15" customHeight="1" x14ac:dyDescent="0.2">
      <c r="A37" s="59"/>
      <c r="B37" s="123"/>
      <c r="C37" s="123"/>
      <c r="D37" s="123"/>
      <c r="E37" s="123"/>
      <c r="F37" s="574"/>
      <c r="G37" s="575"/>
      <c r="H37" s="575"/>
      <c r="I37" s="575"/>
      <c r="J37" s="575"/>
      <c r="K37" s="575"/>
      <c r="L37" s="575"/>
      <c r="M37" s="575"/>
      <c r="N37" s="575"/>
      <c r="O37" s="575"/>
      <c r="P37" s="575"/>
      <c r="Q37" s="575"/>
      <c r="R37" s="576"/>
      <c r="S37" s="99"/>
    </row>
    <row r="38" spans="1:19" customFormat="1" ht="12" hidden="1" customHeight="1" x14ac:dyDescent="0.2">
      <c r="A38" s="438"/>
      <c r="B38" s="439"/>
      <c r="C38" s="439"/>
      <c r="D38" s="439"/>
      <c r="E38" s="439"/>
      <c r="F38" s="440" t="s">
        <v>269</v>
      </c>
      <c r="G38" s="441"/>
      <c r="H38" s="441"/>
      <c r="I38" s="441"/>
      <c r="J38" s="441"/>
      <c r="K38" s="441"/>
      <c r="L38" s="441"/>
      <c r="M38" s="441"/>
      <c r="N38" s="441"/>
      <c r="O38" s="441"/>
      <c r="P38" s="441"/>
      <c r="Q38" s="441"/>
      <c r="R38" s="441"/>
      <c r="S38" s="442"/>
    </row>
    <row r="39" spans="1:19" customFormat="1" ht="12" hidden="1" customHeight="1" x14ac:dyDescent="0.2">
      <c r="A39" s="438"/>
      <c r="B39" s="439"/>
      <c r="C39" s="439"/>
      <c r="D39" s="439"/>
      <c r="E39" s="439"/>
      <c r="F39" s="440" t="s">
        <v>466</v>
      </c>
      <c r="G39" s="441"/>
      <c r="H39" s="441"/>
      <c r="I39" s="441"/>
      <c r="J39" s="441"/>
      <c r="K39" s="441"/>
      <c r="L39" s="441"/>
      <c r="M39" s="441"/>
      <c r="N39" s="441"/>
      <c r="O39" s="441"/>
      <c r="P39" s="441"/>
      <c r="Q39" s="441"/>
      <c r="R39" s="441"/>
      <c r="S39" s="442"/>
    </row>
    <row r="40" spans="1:19" customFormat="1" ht="12" hidden="1" customHeight="1" x14ac:dyDescent="0.2">
      <c r="A40" s="438"/>
      <c r="B40" s="439"/>
      <c r="C40" s="439"/>
      <c r="D40" s="439"/>
      <c r="E40" s="439"/>
      <c r="F40" s="440" t="s">
        <v>467</v>
      </c>
      <c r="G40" s="441"/>
      <c r="H40" s="441"/>
      <c r="I40" s="441"/>
      <c r="J40" s="441"/>
      <c r="K40" s="441"/>
      <c r="L40" s="441"/>
      <c r="M40" s="441"/>
      <c r="N40" s="441"/>
      <c r="O40" s="441"/>
      <c r="P40" s="441"/>
      <c r="Q40" s="441"/>
      <c r="R40" s="441"/>
      <c r="S40" s="442"/>
    </row>
    <row r="41" spans="1:19" customFormat="1" ht="12" hidden="1" customHeight="1" x14ac:dyDescent="0.2">
      <c r="A41" s="438"/>
      <c r="B41" s="439"/>
      <c r="C41" s="439"/>
      <c r="D41" s="439"/>
      <c r="E41" s="439"/>
      <c r="F41" s="440" t="s">
        <v>468</v>
      </c>
      <c r="G41" s="441"/>
      <c r="H41" s="441"/>
      <c r="I41" s="441"/>
      <c r="J41" s="441"/>
      <c r="K41" s="441"/>
      <c r="L41" s="441"/>
      <c r="M41" s="441"/>
      <c r="N41" s="441"/>
      <c r="O41" s="441"/>
      <c r="P41" s="441"/>
      <c r="Q41" s="441"/>
      <c r="R41" s="441"/>
      <c r="S41" s="442"/>
    </row>
    <row r="42" spans="1:19" customFormat="1" ht="12" hidden="1" customHeight="1" x14ac:dyDescent="0.2">
      <c r="A42" s="438"/>
      <c r="B42" s="439"/>
      <c r="C42" s="439"/>
      <c r="D42" s="439"/>
      <c r="E42" s="439"/>
      <c r="F42" s="440" t="s">
        <v>390</v>
      </c>
      <c r="G42" s="441"/>
      <c r="H42" s="441"/>
      <c r="I42" s="441"/>
      <c r="J42" s="441"/>
      <c r="K42" s="441"/>
      <c r="L42" s="441"/>
      <c r="M42" s="441"/>
      <c r="N42" s="441"/>
      <c r="O42" s="441"/>
      <c r="P42" s="441"/>
      <c r="Q42" s="441"/>
      <c r="R42" s="441"/>
      <c r="S42" s="442"/>
    </row>
    <row r="43" spans="1:19" customFormat="1" ht="12" hidden="1" customHeight="1" x14ac:dyDescent="0.2">
      <c r="A43" s="438"/>
      <c r="B43" s="439"/>
      <c r="C43" s="439"/>
      <c r="D43" s="439"/>
      <c r="E43" s="439"/>
      <c r="F43" s="440" t="s">
        <v>469</v>
      </c>
      <c r="G43" s="441"/>
      <c r="H43" s="441"/>
      <c r="I43" s="441"/>
      <c r="J43" s="441"/>
      <c r="K43" s="441"/>
      <c r="L43" s="441"/>
      <c r="M43" s="441"/>
      <c r="N43" s="441"/>
      <c r="O43" s="441"/>
      <c r="P43" s="441"/>
      <c r="Q43" s="441"/>
      <c r="R43" s="441"/>
      <c r="S43" s="442"/>
    </row>
    <row r="44" spans="1:19" customFormat="1" ht="12" hidden="1" customHeight="1" x14ac:dyDescent="0.2">
      <c r="A44" s="438"/>
      <c r="B44" s="439"/>
      <c r="C44" s="439"/>
      <c r="D44" s="439"/>
      <c r="E44" s="439"/>
      <c r="F44" s="440" t="s">
        <v>470</v>
      </c>
      <c r="G44" s="441"/>
      <c r="H44" s="441"/>
      <c r="I44" s="441"/>
      <c r="J44" s="441"/>
      <c r="K44" s="441"/>
      <c r="L44" s="441"/>
      <c r="M44" s="441"/>
      <c r="N44" s="441"/>
      <c r="O44" s="441"/>
      <c r="P44" s="441"/>
      <c r="Q44" s="441"/>
      <c r="R44" s="441"/>
      <c r="S44" s="442"/>
    </row>
    <row r="45" spans="1:19" customFormat="1" ht="12" hidden="1" customHeight="1" x14ac:dyDescent="0.2">
      <c r="A45" s="438"/>
      <c r="B45" s="439"/>
      <c r="C45" s="439"/>
      <c r="D45" s="439"/>
      <c r="E45" s="439"/>
      <c r="F45" s="440" t="s">
        <v>471</v>
      </c>
      <c r="G45" s="441"/>
      <c r="H45" s="441"/>
      <c r="I45" s="441"/>
      <c r="J45" s="441"/>
      <c r="K45" s="441"/>
      <c r="L45" s="441"/>
      <c r="M45" s="441"/>
      <c r="N45" s="441"/>
      <c r="O45" s="441"/>
      <c r="P45" s="441"/>
      <c r="Q45" s="441"/>
      <c r="R45" s="441"/>
      <c r="S45" s="442"/>
    </row>
    <row r="46" spans="1:19" customFormat="1" ht="12" hidden="1" customHeight="1" x14ac:dyDescent="0.2">
      <c r="A46" s="438"/>
      <c r="B46" s="439"/>
      <c r="C46" s="439"/>
      <c r="D46" s="439"/>
      <c r="E46" s="439"/>
      <c r="F46" s="440" t="s">
        <v>472</v>
      </c>
      <c r="G46" s="441"/>
      <c r="H46" s="441"/>
      <c r="I46" s="441"/>
      <c r="J46" s="441"/>
      <c r="K46" s="441"/>
      <c r="L46" s="441"/>
      <c r="M46" s="441"/>
      <c r="N46" s="441"/>
      <c r="O46" s="441"/>
      <c r="P46" s="441"/>
      <c r="Q46" s="441"/>
      <c r="R46" s="441"/>
      <c r="S46" s="442"/>
    </row>
    <row r="47" spans="1:19" customFormat="1" ht="12" hidden="1" customHeight="1" x14ac:dyDescent="0.2">
      <c r="A47" s="438"/>
      <c r="B47" s="439"/>
      <c r="C47" s="439"/>
      <c r="D47" s="439"/>
      <c r="E47" s="439"/>
      <c r="F47" s="440" t="s">
        <v>473</v>
      </c>
      <c r="G47" s="441"/>
      <c r="H47" s="441"/>
      <c r="I47" s="441"/>
      <c r="J47" s="441"/>
      <c r="K47" s="441"/>
      <c r="L47" s="441"/>
      <c r="M47" s="441"/>
      <c r="N47" s="441"/>
      <c r="O47" s="441"/>
      <c r="P47" s="441"/>
      <c r="Q47" s="441"/>
      <c r="R47" s="441"/>
      <c r="S47" s="442"/>
    </row>
    <row r="48" spans="1:19" customFormat="1" ht="12" hidden="1" customHeight="1" x14ac:dyDescent="0.2">
      <c r="A48" s="438"/>
      <c r="B48" s="439"/>
      <c r="C48" s="439"/>
      <c r="D48" s="439"/>
      <c r="E48" s="439"/>
      <c r="F48" s="440" t="s">
        <v>474</v>
      </c>
      <c r="G48" s="441"/>
      <c r="H48" s="441"/>
      <c r="I48" s="441"/>
      <c r="J48" s="441"/>
      <c r="K48" s="441"/>
      <c r="L48" s="441"/>
      <c r="M48" s="441"/>
      <c r="N48" s="441"/>
      <c r="O48" s="441"/>
      <c r="P48" s="441"/>
      <c r="Q48" s="441"/>
      <c r="R48" s="441"/>
      <c r="S48" s="442"/>
    </row>
    <row r="49" spans="1:19" customFormat="1" ht="12" hidden="1" customHeight="1" x14ac:dyDescent="0.2">
      <c r="A49" s="438"/>
      <c r="B49" s="439"/>
      <c r="C49" s="439"/>
      <c r="D49" s="439"/>
      <c r="E49" s="439"/>
      <c r="F49" s="440" t="s">
        <v>475</v>
      </c>
      <c r="G49" s="441"/>
      <c r="H49" s="441"/>
      <c r="I49" s="441"/>
      <c r="J49" s="441"/>
      <c r="K49" s="441"/>
      <c r="L49" s="441"/>
      <c r="M49" s="441"/>
      <c r="N49" s="441"/>
      <c r="O49" s="441"/>
      <c r="P49" s="441"/>
      <c r="Q49" s="441"/>
      <c r="R49" s="441"/>
      <c r="S49" s="442"/>
    </row>
    <row r="50" spans="1:19" s="24" customFormat="1" ht="3.95" customHeight="1" x14ac:dyDescent="0.2">
      <c r="A50" s="83"/>
      <c r="B50" s="60"/>
      <c r="C50" s="60"/>
      <c r="D50" s="60"/>
      <c r="E50" s="60"/>
      <c r="F50" s="80"/>
      <c r="G50" s="51"/>
      <c r="H50" s="51"/>
      <c r="I50" s="51"/>
      <c r="J50" s="51"/>
      <c r="K50" s="51"/>
      <c r="L50" s="51"/>
      <c r="M50" s="51"/>
      <c r="N50" s="51"/>
      <c r="O50" s="465"/>
      <c r="P50" s="465"/>
      <c r="Q50" s="465"/>
      <c r="R50" s="466"/>
      <c r="S50" s="391"/>
    </row>
    <row r="51" spans="1:19" s="24" customFormat="1" ht="18" customHeight="1" x14ac:dyDescent="0.2">
      <c r="A51" s="83"/>
      <c r="B51" s="60"/>
      <c r="C51" s="60"/>
      <c r="D51" s="60"/>
      <c r="E51" s="60"/>
      <c r="F51" s="59" t="s">
        <v>518</v>
      </c>
      <c r="G51" s="123"/>
      <c r="H51" s="123"/>
      <c r="I51" s="123"/>
      <c r="J51" s="123"/>
      <c r="K51" s="123"/>
      <c r="L51" s="123"/>
      <c r="M51" s="123"/>
      <c r="O51" s="497" t="s">
        <v>269</v>
      </c>
      <c r="P51" s="498"/>
      <c r="Q51" s="498"/>
      <c r="R51" s="499"/>
      <c r="S51" s="391"/>
    </row>
    <row r="52" spans="1:19" s="24" customFormat="1" ht="3.95" customHeight="1" x14ac:dyDescent="0.2">
      <c r="A52" s="83"/>
      <c r="B52" s="60"/>
      <c r="C52" s="60"/>
      <c r="D52" s="60"/>
      <c r="E52" s="60"/>
      <c r="F52" s="83"/>
      <c r="G52" s="60"/>
      <c r="H52" s="60"/>
      <c r="I52" s="60"/>
      <c r="J52" s="60"/>
      <c r="K52" s="60"/>
      <c r="L52" s="60"/>
      <c r="M52" s="60"/>
      <c r="N52" s="60"/>
      <c r="O52" s="86"/>
      <c r="P52" s="86"/>
      <c r="Q52" s="86"/>
      <c r="R52" s="467"/>
      <c r="S52" s="391"/>
    </row>
    <row r="53" spans="1:19" s="24" customFormat="1" ht="18" customHeight="1" x14ac:dyDescent="0.2">
      <c r="A53" s="83"/>
      <c r="B53" s="60"/>
      <c r="C53" s="60"/>
      <c r="D53" s="60"/>
      <c r="E53" s="60"/>
      <c r="F53" s="59" t="s">
        <v>185</v>
      </c>
      <c r="G53" s="60"/>
      <c r="H53" s="60" t="s">
        <v>517</v>
      </c>
      <c r="I53" s="60"/>
      <c r="J53" s="493"/>
      <c r="K53" s="494"/>
      <c r="L53" s="495"/>
      <c r="M53" s="60"/>
      <c r="N53" s="60"/>
      <c r="O53" s="86"/>
      <c r="P53" s="60"/>
      <c r="Q53" s="60"/>
      <c r="R53" s="71"/>
      <c r="S53" s="391"/>
    </row>
    <row r="54" spans="1:19" s="24" customFormat="1" ht="3.95" customHeight="1" x14ac:dyDescent="0.2">
      <c r="A54" s="83"/>
      <c r="B54" s="60"/>
      <c r="C54" s="60"/>
      <c r="D54" s="60"/>
      <c r="E54" s="60"/>
      <c r="F54" s="77"/>
      <c r="G54" s="78"/>
      <c r="H54" s="78"/>
      <c r="I54" s="78"/>
      <c r="J54" s="78"/>
      <c r="K54" s="78"/>
      <c r="L54" s="78"/>
      <c r="M54" s="78"/>
      <c r="N54" s="78"/>
      <c r="O54" s="393"/>
      <c r="P54" s="393"/>
      <c r="Q54" s="393"/>
      <c r="R54" s="468"/>
      <c r="S54" s="391"/>
    </row>
    <row r="55" spans="1:19" s="24" customFormat="1" ht="3.95" customHeight="1" x14ac:dyDescent="0.2">
      <c r="A55" s="469"/>
      <c r="B55" s="262"/>
      <c r="C55" s="262"/>
      <c r="D55" s="262"/>
      <c r="E55" s="262"/>
      <c r="F55" s="262"/>
      <c r="G55" s="262"/>
      <c r="H55" s="262"/>
      <c r="I55" s="262"/>
      <c r="J55" s="262"/>
      <c r="K55" s="262"/>
      <c r="L55" s="262"/>
      <c r="M55" s="262"/>
      <c r="N55" s="262"/>
      <c r="O55" s="479"/>
      <c r="P55" s="479"/>
      <c r="Q55" s="479"/>
      <c r="R55" s="479"/>
      <c r="S55" s="480"/>
    </row>
    <row r="56" spans="1:19" s="24" customFormat="1" ht="3.95" customHeight="1" x14ac:dyDescent="0.2">
      <c r="A56" s="83"/>
      <c r="B56" s="60"/>
      <c r="C56" s="60"/>
      <c r="D56" s="60"/>
      <c r="E56" s="60"/>
      <c r="F56" s="78"/>
      <c r="G56" s="78"/>
      <c r="H56" s="78"/>
      <c r="I56" s="78"/>
      <c r="J56" s="78"/>
      <c r="K56" s="78"/>
      <c r="L56" s="78"/>
      <c r="M56" s="78"/>
      <c r="N56" s="78"/>
      <c r="O56" s="393"/>
      <c r="P56" s="393"/>
      <c r="Q56" s="393"/>
      <c r="R56" s="393"/>
      <c r="S56" s="391"/>
    </row>
    <row r="57" spans="1:19" s="24" customFormat="1" ht="18" customHeight="1" x14ac:dyDescent="0.2">
      <c r="A57" s="59" t="s">
        <v>389</v>
      </c>
      <c r="B57" s="60"/>
      <c r="C57" s="60"/>
      <c r="D57" s="60"/>
      <c r="E57" s="60"/>
      <c r="F57" s="568"/>
      <c r="G57" s="569"/>
      <c r="H57" s="569"/>
      <c r="I57" s="569"/>
      <c r="J57" s="569"/>
      <c r="K57" s="569"/>
      <c r="L57" s="569"/>
      <c r="M57" s="569"/>
      <c r="N57" s="569"/>
      <c r="O57" s="569"/>
      <c r="P57" s="569"/>
      <c r="Q57" s="569"/>
      <c r="R57" s="570"/>
      <c r="S57" s="391"/>
    </row>
    <row r="58" spans="1:19" s="24" customFormat="1" ht="3.95" customHeight="1" x14ac:dyDescent="0.2">
      <c r="A58" s="77"/>
      <c r="B58" s="78"/>
      <c r="C58" s="78"/>
      <c r="D58" s="78"/>
      <c r="E58" s="78"/>
      <c r="F58" s="78"/>
      <c r="G58" s="300"/>
      <c r="H58" s="300"/>
      <c r="I58" s="300"/>
      <c r="J58" s="300"/>
      <c r="K58" s="300"/>
      <c r="L58" s="300"/>
      <c r="M58" s="300"/>
      <c r="N58" s="300"/>
      <c r="O58" s="390"/>
      <c r="P58" s="390"/>
      <c r="Q58" s="390"/>
      <c r="R58" s="390"/>
      <c r="S58" s="392"/>
    </row>
    <row r="59" spans="1:19" s="24" customFormat="1" ht="12" customHeight="1" x14ac:dyDescent="0.2">
      <c r="A59" s="112"/>
      <c r="B59" s="60"/>
      <c r="C59" s="60"/>
      <c r="D59" s="60"/>
      <c r="E59" s="60"/>
      <c r="F59" s="60"/>
      <c r="G59" s="60"/>
      <c r="H59" s="60"/>
      <c r="I59" s="60"/>
      <c r="J59" s="60"/>
      <c r="K59" s="60"/>
      <c r="L59" s="60"/>
      <c r="M59" s="60"/>
      <c r="N59" s="60"/>
      <c r="O59" s="60"/>
      <c r="P59" s="60"/>
      <c r="Q59" s="60"/>
      <c r="R59" s="60"/>
      <c r="S59" s="60"/>
    </row>
    <row r="60" spans="1:19" s="24" customFormat="1" ht="15" customHeight="1" x14ac:dyDescent="0.2">
      <c r="A60" s="46" t="s">
        <v>320</v>
      </c>
      <c r="B60" s="115"/>
      <c r="C60" s="115"/>
      <c r="D60" s="115"/>
      <c r="E60" s="115"/>
      <c r="F60" s="115"/>
      <c r="G60" s="115"/>
      <c r="H60" s="115"/>
      <c r="I60" s="115"/>
      <c r="J60" s="115"/>
      <c r="K60" s="115"/>
      <c r="L60" s="115"/>
      <c r="M60" s="115"/>
      <c r="N60" s="115"/>
      <c r="O60" s="115"/>
      <c r="P60" s="115"/>
      <c r="Q60" s="115"/>
      <c r="R60" s="115"/>
      <c r="S60" s="116"/>
    </row>
    <row r="61" spans="1:19" s="24" customFormat="1" ht="3.95" customHeight="1" x14ac:dyDescent="0.2">
      <c r="A61" s="50"/>
      <c r="B61" s="51"/>
      <c r="C61" s="51"/>
      <c r="D61" s="51"/>
      <c r="E61" s="51"/>
      <c r="F61" s="51"/>
      <c r="G61" s="51"/>
      <c r="H61" s="51"/>
      <c r="I61" s="51"/>
      <c r="J61" s="51"/>
      <c r="K61" s="51"/>
      <c r="L61" s="51"/>
      <c r="M61" s="51"/>
      <c r="N61" s="51"/>
      <c r="O61" s="51"/>
      <c r="P61" s="51"/>
      <c r="Q61" s="51"/>
      <c r="R61" s="51"/>
      <c r="S61" s="52"/>
    </row>
    <row r="62" spans="1:19" s="24" customFormat="1" ht="12" customHeight="1" x14ac:dyDescent="0.2">
      <c r="A62" s="548" t="s">
        <v>369</v>
      </c>
      <c r="B62" s="549"/>
      <c r="C62" s="549"/>
      <c r="D62" s="549"/>
      <c r="E62" s="549"/>
      <c r="F62" s="60"/>
      <c r="S62" s="71"/>
    </row>
    <row r="63" spans="1:19" s="24" customFormat="1" ht="12" customHeight="1" x14ac:dyDescent="0.2">
      <c r="A63" s="548"/>
      <c r="B63" s="549"/>
      <c r="C63" s="549"/>
      <c r="D63" s="549"/>
      <c r="E63" s="549"/>
      <c r="F63" s="60"/>
      <c r="S63" s="71"/>
    </row>
    <row r="64" spans="1:19" s="24" customFormat="1" ht="12" customHeight="1" x14ac:dyDescent="0.2">
      <c r="A64" s="548"/>
      <c r="B64" s="549"/>
      <c r="C64" s="549"/>
      <c r="D64" s="549"/>
      <c r="E64" s="549"/>
      <c r="F64" s="60"/>
      <c r="S64" s="71"/>
    </row>
    <row r="65" spans="1:19" s="24" customFormat="1" ht="12" customHeight="1" x14ac:dyDescent="0.2">
      <c r="A65" s="548"/>
      <c r="B65" s="549"/>
      <c r="C65" s="549"/>
      <c r="D65" s="549"/>
      <c r="E65" s="549"/>
      <c r="F65" s="60"/>
      <c r="S65" s="71"/>
    </row>
    <row r="66" spans="1:19" s="24" customFormat="1" ht="12" customHeight="1" x14ac:dyDescent="0.2">
      <c r="A66" s="548"/>
      <c r="B66" s="549"/>
      <c r="C66" s="549"/>
      <c r="D66" s="549"/>
      <c r="E66" s="549"/>
      <c r="F66" s="60"/>
      <c r="S66" s="71"/>
    </row>
    <row r="67" spans="1:19" s="24" customFormat="1" ht="12" customHeight="1" x14ac:dyDescent="0.2">
      <c r="A67" s="548"/>
      <c r="B67" s="549"/>
      <c r="C67" s="549"/>
      <c r="D67" s="549"/>
      <c r="E67" s="549"/>
      <c r="F67" s="60"/>
      <c r="S67" s="71"/>
    </row>
    <row r="68" spans="1:19" s="24" customFormat="1" ht="12" customHeight="1" x14ac:dyDescent="0.2">
      <c r="A68" s="548"/>
      <c r="B68" s="549"/>
      <c r="C68" s="549"/>
      <c r="D68" s="549"/>
      <c r="E68" s="549"/>
      <c r="F68" s="60"/>
      <c r="S68" s="71"/>
    </row>
    <row r="69" spans="1:19" s="24" customFormat="1" ht="12" customHeight="1" x14ac:dyDescent="0.2">
      <c r="A69" s="548"/>
      <c r="B69" s="549"/>
      <c r="C69" s="549"/>
      <c r="D69" s="549"/>
      <c r="E69" s="549"/>
      <c r="F69" s="60"/>
      <c r="S69" s="71"/>
    </row>
    <row r="70" spans="1:19" s="24" customFormat="1" ht="12" customHeight="1" x14ac:dyDescent="0.2">
      <c r="A70" s="548"/>
      <c r="B70" s="549"/>
      <c r="C70" s="549"/>
      <c r="D70" s="549"/>
      <c r="E70" s="549"/>
      <c r="F70" s="60"/>
      <c r="S70" s="71"/>
    </row>
    <row r="71" spans="1:19" s="24" customFormat="1" ht="12" customHeight="1" x14ac:dyDescent="0.2">
      <c r="A71" s="548"/>
      <c r="B71" s="549"/>
      <c r="C71" s="549"/>
      <c r="D71" s="549"/>
      <c r="E71" s="549"/>
      <c r="F71" s="60"/>
      <c r="S71" s="71"/>
    </row>
    <row r="72" spans="1:19" s="24" customFormat="1" ht="12" customHeight="1" x14ac:dyDescent="0.2">
      <c r="A72" s="548"/>
      <c r="B72" s="549"/>
      <c r="C72" s="549"/>
      <c r="D72" s="549"/>
      <c r="E72" s="549"/>
      <c r="F72" s="60"/>
      <c r="S72" s="71"/>
    </row>
    <row r="73" spans="1:19" s="24" customFormat="1" ht="12" customHeight="1" x14ac:dyDescent="0.2">
      <c r="A73" s="548"/>
      <c r="B73" s="549"/>
      <c r="C73" s="549"/>
      <c r="D73" s="549"/>
      <c r="E73" s="549"/>
      <c r="F73" s="60"/>
      <c r="S73" s="71"/>
    </row>
    <row r="74" spans="1:19" s="24" customFormat="1" ht="12" customHeight="1" x14ac:dyDescent="0.2">
      <c r="A74" s="548"/>
      <c r="B74" s="549"/>
      <c r="C74" s="549"/>
      <c r="D74" s="549"/>
      <c r="E74" s="549"/>
      <c r="F74" s="60"/>
      <c r="S74" s="71"/>
    </row>
    <row r="75" spans="1:19" s="24" customFormat="1" ht="3.95" customHeight="1" x14ac:dyDescent="0.2">
      <c r="A75" s="126"/>
      <c r="B75" s="78"/>
      <c r="C75" s="78"/>
      <c r="D75" s="78"/>
      <c r="E75" s="78"/>
      <c r="F75" s="78"/>
      <c r="G75" s="78"/>
      <c r="H75" s="78"/>
      <c r="I75" s="78"/>
      <c r="J75" s="78"/>
      <c r="K75" s="78"/>
      <c r="L75" s="78"/>
      <c r="M75" s="78"/>
      <c r="N75" s="78"/>
      <c r="O75" s="78"/>
      <c r="P75" s="78"/>
      <c r="Q75" s="78"/>
      <c r="R75" s="78"/>
      <c r="S75" s="79"/>
    </row>
    <row r="76" spans="1:19" s="24" customFormat="1" ht="12" customHeight="1" x14ac:dyDescent="0.2">
      <c r="A76" s="27"/>
      <c r="B76" s="27"/>
      <c r="C76" s="27"/>
      <c r="D76" s="27"/>
      <c r="E76" s="27"/>
      <c r="F76" s="60"/>
      <c r="G76" s="60"/>
      <c r="H76" s="60"/>
      <c r="I76" s="60"/>
      <c r="J76" s="60"/>
      <c r="K76" s="60"/>
      <c r="L76" s="60"/>
      <c r="M76" s="60"/>
      <c r="N76" s="60"/>
      <c r="O76" s="60"/>
      <c r="P76" s="60"/>
      <c r="Q76" s="60"/>
      <c r="R76" s="60"/>
      <c r="S76" s="60"/>
    </row>
    <row r="77" spans="1:19" s="24" customFormat="1" ht="15" customHeight="1" x14ac:dyDescent="0.2">
      <c r="A77" s="46" t="s">
        <v>362</v>
      </c>
      <c r="B77" s="115"/>
      <c r="C77" s="115"/>
      <c r="D77" s="115"/>
      <c r="E77" s="115"/>
      <c r="F77" s="115"/>
      <c r="G77" s="115"/>
      <c r="H77" s="115"/>
      <c r="I77" s="115"/>
      <c r="J77" s="115"/>
      <c r="K77" s="115"/>
      <c r="L77" s="115"/>
      <c r="M77" s="115"/>
      <c r="N77" s="115"/>
      <c r="O77" s="115"/>
      <c r="P77" s="115"/>
      <c r="Q77" s="115"/>
      <c r="R77" s="115"/>
      <c r="S77" s="116"/>
    </row>
    <row r="78" spans="1:19" s="24" customFormat="1" ht="3.95" customHeight="1" x14ac:dyDescent="0.2">
      <c r="A78" s="80"/>
      <c r="B78" s="51"/>
      <c r="C78" s="51"/>
      <c r="D78" s="51"/>
      <c r="E78" s="51"/>
      <c r="F78" s="51"/>
      <c r="G78" s="51"/>
      <c r="H78" s="51"/>
      <c r="I78" s="51"/>
      <c r="J78" s="51"/>
      <c r="K78" s="51"/>
      <c r="L78" s="51"/>
      <c r="M78" s="51"/>
      <c r="N78" s="51"/>
      <c r="O78" s="51"/>
      <c r="P78" s="51"/>
      <c r="Q78" s="51"/>
      <c r="R78" s="51"/>
      <c r="S78" s="52"/>
    </row>
    <row r="79" spans="1:19" s="24" customFormat="1" ht="18" customHeight="1" x14ac:dyDescent="0.2">
      <c r="A79" s="548" t="s">
        <v>302</v>
      </c>
      <c r="B79" s="549"/>
      <c r="C79" s="549"/>
      <c r="D79" s="549"/>
      <c r="E79" s="549"/>
      <c r="F79" s="493"/>
      <c r="G79" s="494"/>
      <c r="H79" s="495"/>
      <c r="I79" s="591" t="str">
        <f>IF(F79="","",IF(Vorhabensende&gt;EDATE('Seite 2'!F79,6)-1,CONCATENATE("Das Ende des Projektes ist auf den ",TEXT(EDATE('Seite 2'!F79,6)-1,"TT.MM.JJJJ")," zu verkürzen!"),""))</f>
        <v/>
      </c>
      <c r="J79" s="592"/>
      <c r="K79" s="592"/>
      <c r="L79" s="592"/>
      <c r="M79" s="592"/>
      <c r="N79" s="592"/>
      <c r="O79" s="592"/>
      <c r="P79" s="592"/>
      <c r="Q79" s="592"/>
      <c r="R79" s="592"/>
      <c r="S79" s="71"/>
    </row>
    <row r="80" spans="1:19" s="24" customFormat="1" ht="12" customHeight="1" x14ac:dyDescent="0.2">
      <c r="A80" s="548"/>
      <c r="B80" s="549"/>
      <c r="C80" s="549"/>
      <c r="D80" s="549"/>
      <c r="E80" s="549"/>
      <c r="S80" s="71"/>
    </row>
    <row r="81" spans="1:22" s="24" customFormat="1" ht="3.95" customHeight="1" x14ac:dyDescent="0.2">
      <c r="A81" s="83"/>
      <c r="B81" s="60"/>
      <c r="C81" s="60"/>
      <c r="D81" s="60"/>
      <c r="E81" s="60"/>
      <c r="F81" s="60"/>
      <c r="G81" s="60"/>
      <c r="H81" s="60"/>
      <c r="I81" s="60"/>
      <c r="J81" s="60"/>
      <c r="K81" s="60"/>
      <c r="L81" s="60"/>
      <c r="M81" s="60"/>
      <c r="N81" s="60"/>
      <c r="O81" s="60"/>
      <c r="P81" s="60"/>
      <c r="Q81" s="60"/>
      <c r="R81" s="60"/>
      <c r="S81" s="71"/>
    </row>
    <row r="82" spans="1:22" s="41" customFormat="1" ht="18" customHeight="1" x14ac:dyDescent="0.2">
      <c r="A82" s="548" t="s">
        <v>321</v>
      </c>
      <c r="B82" s="549"/>
      <c r="C82" s="549"/>
      <c r="D82" s="549"/>
      <c r="E82" s="550"/>
      <c r="F82" s="596"/>
      <c r="G82" s="597"/>
      <c r="H82" s="597"/>
      <c r="I82" s="597"/>
      <c r="J82" s="597"/>
      <c r="K82" s="597"/>
      <c r="L82" s="597"/>
      <c r="M82" s="597"/>
      <c r="N82" s="597"/>
      <c r="O82" s="597"/>
      <c r="P82" s="597"/>
      <c r="Q82" s="597"/>
      <c r="R82" s="598"/>
      <c r="S82" s="55"/>
      <c r="V82" s="24"/>
    </row>
    <row r="83" spans="1:22" s="41" customFormat="1" ht="9.9499999999999993" customHeight="1" x14ac:dyDescent="0.2">
      <c r="A83" s="548"/>
      <c r="B83" s="549"/>
      <c r="C83" s="549"/>
      <c r="D83" s="549"/>
      <c r="E83" s="550"/>
      <c r="F83" s="599" t="s">
        <v>273</v>
      </c>
      <c r="G83" s="589"/>
      <c r="H83" s="589"/>
      <c r="I83" s="589"/>
      <c r="J83" s="589"/>
      <c r="K83" s="589"/>
      <c r="L83" s="589"/>
      <c r="M83" s="589"/>
      <c r="N83" s="589"/>
      <c r="O83" s="589"/>
      <c r="P83" s="589"/>
      <c r="Q83" s="589"/>
      <c r="R83" s="590"/>
      <c r="S83" s="55"/>
      <c r="V83" s="24"/>
    </row>
    <row r="84" spans="1:22" s="41" customFormat="1" ht="18" customHeight="1" x14ac:dyDescent="0.2">
      <c r="A84" s="548"/>
      <c r="B84" s="549"/>
      <c r="C84" s="549"/>
      <c r="D84" s="549"/>
      <c r="E84" s="550"/>
      <c r="F84" s="509"/>
      <c r="G84" s="510"/>
      <c r="H84" s="526"/>
      <c r="I84" s="527"/>
      <c r="J84" s="527"/>
      <c r="K84" s="527"/>
      <c r="L84" s="527"/>
      <c r="M84" s="527"/>
      <c r="N84" s="527"/>
      <c r="O84" s="527"/>
      <c r="P84" s="527"/>
      <c r="Q84" s="527"/>
      <c r="R84" s="528"/>
      <c r="S84" s="55"/>
      <c r="V84" s="24"/>
    </row>
    <row r="85" spans="1:22" s="41" customFormat="1" ht="9.9499999999999993" customHeight="1" x14ac:dyDescent="0.2">
      <c r="A85" s="548"/>
      <c r="B85" s="549"/>
      <c r="C85" s="549"/>
      <c r="D85" s="549"/>
      <c r="E85" s="550"/>
      <c r="F85" s="586" t="s">
        <v>274</v>
      </c>
      <c r="G85" s="587"/>
      <c r="H85" s="588" t="s">
        <v>275</v>
      </c>
      <c r="I85" s="589"/>
      <c r="J85" s="589"/>
      <c r="K85" s="589"/>
      <c r="L85" s="589"/>
      <c r="M85" s="589"/>
      <c r="N85" s="589"/>
      <c r="O85" s="589"/>
      <c r="P85" s="589"/>
      <c r="Q85" s="589"/>
      <c r="R85" s="590"/>
      <c r="S85" s="55"/>
      <c r="V85" s="24"/>
    </row>
    <row r="86" spans="1:22" s="24" customFormat="1" ht="3.95" customHeight="1" x14ac:dyDescent="0.2">
      <c r="A86" s="127"/>
      <c r="B86" s="128"/>
      <c r="C86" s="128"/>
      <c r="D86" s="128"/>
      <c r="E86" s="128"/>
      <c r="F86" s="51"/>
      <c r="G86" s="51"/>
      <c r="H86" s="51"/>
      <c r="I86" s="51"/>
      <c r="J86" s="51"/>
      <c r="K86" s="51"/>
      <c r="L86" s="51"/>
      <c r="M86" s="51"/>
      <c r="N86" s="51"/>
      <c r="O86" s="51"/>
      <c r="P86" s="51"/>
      <c r="Q86" s="51"/>
      <c r="R86" s="51"/>
      <c r="S86" s="55"/>
    </row>
    <row r="87" spans="1:22" ht="18" customHeight="1" x14ac:dyDescent="0.2">
      <c r="A87" s="100" t="s">
        <v>184</v>
      </c>
      <c r="B87" s="101"/>
      <c r="C87" s="101"/>
      <c r="D87" s="101"/>
      <c r="E87" s="129"/>
      <c r="F87" s="497" t="s">
        <v>269</v>
      </c>
      <c r="G87" s="498"/>
      <c r="H87" s="498"/>
      <c r="I87" s="498"/>
      <c r="J87" s="498"/>
      <c r="K87" s="498"/>
      <c r="L87" s="498"/>
      <c r="M87" s="498"/>
      <c r="N87" s="498"/>
      <c r="O87" s="498"/>
      <c r="P87" s="498"/>
      <c r="Q87" s="498"/>
      <c r="R87" s="499"/>
      <c r="S87" s="55"/>
    </row>
    <row r="88" spans="1:22" ht="3.95" customHeight="1" x14ac:dyDescent="0.2">
      <c r="A88" s="100"/>
      <c r="B88" s="101"/>
      <c r="C88" s="101"/>
      <c r="D88" s="101"/>
      <c r="E88" s="129"/>
      <c r="F88" s="129"/>
      <c r="G88" s="123"/>
      <c r="H88" s="130"/>
      <c r="I88" s="130"/>
      <c r="J88" s="130"/>
      <c r="K88" s="129"/>
      <c r="L88" s="129"/>
      <c r="M88" s="123"/>
      <c r="N88" s="130"/>
      <c r="O88" s="130"/>
      <c r="P88" s="130"/>
      <c r="Q88" s="130"/>
      <c r="R88" s="130"/>
      <c r="S88" s="55"/>
    </row>
    <row r="89" spans="1:22" s="24" customFormat="1" ht="15" customHeight="1" x14ac:dyDescent="0.2">
      <c r="A89" s="583" t="s">
        <v>387</v>
      </c>
      <c r="B89" s="584"/>
      <c r="C89" s="584"/>
      <c r="D89" s="584"/>
      <c r="E89" s="585"/>
      <c r="F89" s="577" t="s">
        <v>269</v>
      </c>
      <c r="G89" s="578"/>
      <c r="H89" s="578"/>
      <c r="I89" s="578"/>
      <c r="J89" s="578"/>
      <c r="K89" s="578"/>
      <c r="L89" s="578"/>
      <c r="M89" s="578"/>
      <c r="N89" s="578"/>
      <c r="O89" s="578"/>
      <c r="P89" s="578"/>
      <c r="Q89" s="578"/>
      <c r="R89" s="579"/>
      <c r="S89" s="71"/>
    </row>
    <row r="90" spans="1:22" s="24" customFormat="1" ht="15" customHeight="1" x14ac:dyDescent="0.2">
      <c r="A90" s="583"/>
      <c r="B90" s="584"/>
      <c r="C90" s="584"/>
      <c r="D90" s="584"/>
      <c r="E90" s="585"/>
      <c r="F90" s="580"/>
      <c r="G90" s="581"/>
      <c r="H90" s="581"/>
      <c r="I90" s="581"/>
      <c r="J90" s="581"/>
      <c r="K90" s="581"/>
      <c r="L90" s="581"/>
      <c r="M90" s="581"/>
      <c r="N90" s="581"/>
      <c r="O90" s="581"/>
      <c r="P90" s="581"/>
      <c r="Q90" s="581"/>
      <c r="R90" s="582"/>
      <c r="S90" s="71"/>
    </row>
    <row r="91" spans="1:22" s="60" customFormat="1" ht="12" hidden="1" customHeight="1" x14ac:dyDescent="0.2">
      <c r="A91" s="131"/>
      <c r="B91" s="132"/>
      <c r="C91" s="132"/>
      <c r="F91" s="104" t="s">
        <v>269</v>
      </c>
      <c r="Q91" s="105"/>
      <c r="R91" s="105"/>
      <c r="S91" s="71"/>
    </row>
    <row r="92" spans="1:22" s="60" customFormat="1" ht="12" hidden="1" customHeight="1" x14ac:dyDescent="0.2">
      <c r="A92" s="131"/>
      <c r="B92" s="132"/>
      <c r="C92" s="132"/>
      <c r="F92" s="104" t="s">
        <v>51</v>
      </c>
      <c r="R92" s="106"/>
      <c r="S92" s="71"/>
    </row>
    <row r="93" spans="1:22" s="60" customFormat="1" ht="12" hidden="1" customHeight="1" x14ac:dyDescent="0.2">
      <c r="A93" s="131"/>
      <c r="B93" s="132"/>
      <c r="C93" s="132"/>
      <c r="F93" s="104" t="s">
        <v>52</v>
      </c>
      <c r="R93" s="106"/>
      <c r="S93" s="71"/>
    </row>
    <row r="94" spans="1:22" s="60" customFormat="1" ht="12" hidden="1" customHeight="1" x14ac:dyDescent="0.2">
      <c r="A94" s="131"/>
      <c r="B94" s="132"/>
      <c r="C94" s="132"/>
      <c r="F94" s="104" t="s">
        <v>53</v>
      </c>
      <c r="R94" s="106"/>
      <c r="S94" s="71"/>
    </row>
    <row r="95" spans="1:22" s="60" customFormat="1" ht="12" hidden="1" customHeight="1" x14ac:dyDescent="0.2">
      <c r="A95" s="131"/>
      <c r="B95" s="132"/>
      <c r="C95" s="132"/>
      <c r="F95" s="104" t="s">
        <v>54</v>
      </c>
      <c r="R95" s="106"/>
      <c r="S95" s="71"/>
    </row>
    <row r="96" spans="1:22" s="60" customFormat="1" ht="12" hidden="1" customHeight="1" x14ac:dyDescent="0.2">
      <c r="A96" s="131"/>
      <c r="B96" s="132"/>
      <c r="C96" s="132"/>
      <c r="F96" s="104" t="s">
        <v>55</v>
      </c>
      <c r="R96" s="106"/>
      <c r="S96" s="71"/>
    </row>
    <row r="97" spans="1:19" s="60" customFormat="1" ht="12" hidden="1" customHeight="1" x14ac:dyDescent="0.2">
      <c r="A97" s="131"/>
      <c r="B97" s="132"/>
      <c r="C97" s="132"/>
      <c r="F97" s="104" t="s">
        <v>220</v>
      </c>
      <c r="R97" s="106"/>
      <c r="S97" s="71"/>
    </row>
    <row r="98" spans="1:19" s="60" customFormat="1" ht="12" hidden="1" customHeight="1" x14ac:dyDescent="0.2">
      <c r="A98" s="131"/>
      <c r="B98" s="132"/>
      <c r="C98" s="132"/>
      <c r="F98" s="104" t="s">
        <v>221</v>
      </c>
      <c r="R98" s="106"/>
      <c r="S98" s="71"/>
    </row>
    <row r="99" spans="1:19" s="60" customFormat="1" ht="12" hidden="1" customHeight="1" x14ac:dyDescent="0.2">
      <c r="A99" s="131"/>
      <c r="B99" s="132"/>
      <c r="C99" s="132"/>
      <c r="F99" s="104" t="s">
        <v>56</v>
      </c>
      <c r="R99" s="106"/>
      <c r="S99" s="71"/>
    </row>
    <row r="100" spans="1:19" s="60" customFormat="1" ht="12" hidden="1" customHeight="1" x14ac:dyDescent="0.2">
      <c r="A100" s="131"/>
      <c r="B100" s="132"/>
      <c r="C100" s="132"/>
      <c r="F100" s="104" t="s">
        <v>57</v>
      </c>
      <c r="R100" s="106"/>
      <c r="S100" s="71"/>
    </row>
    <row r="101" spans="1:19" s="60" customFormat="1" ht="12" hidden="1" customHeight="1" x14ac:dyDescent="0.2">
      <c r="A101" s="131"/>
      <c r="B101" s="132"/>
      <c r="C101" s="132"/>
      <c r="F101" s="104" t="s">
        <v>58</v>
      </c>
      <c r="R101" s="106"/>
      <c r="S101" s="71"/>
    </row>
    <row r="102" spans="1:19" s="60" customFormat="1" ht="12" hidden="1" customHeight="1" x14ac:dyDescent="0.2">
      <c r="A102" s="131"/>
      <c r="B102" s="132"/>
      <c r="C102" s="132"/>
      <c r="F102" s="104" t="s">
        <v>222</v>
      </c>
      <c r="R102" s="106"/>
      <c r="S102" s="71"/>
    </row>
    <row r="103" spans="1:19" s="60" customFormat="1" ht="12" hidden="1" customHeight="1" x14ac:dyDescent="0.2">
      <c r="A103" s="131"/>
      <c r="B103" s="132"/>
      <c r="C103" s="132"/>
      <c r="F103" s="104" t="s">
        <v>59</v>
      </c>
      <c r="R103" s="106"/>
      <c r="S103" s="71"/>
    </row>
    <row r="104" spans="1:19" s="60" customFormat="1" ht="12" hidden="1" customHeight="1" x14ac:dyDescent="0.2">
      <c r="A104" s="131"/>
      <c r="B104" s="132"/>
      <c r="C104" s="132"/>
      <c r="F104" s="104" t="s">
        <v>60</v>
      </c>
      <c r="R104" s="106"/>
      <c r="S104" s="71"/>
    </row>
    <row r="105" spans="1:19" s="60" customFormat="1" ht="12" hidden="1" customHeight="1" x14ac:dyDescent="0.2">
      <c r="A105" s="131"/>
      <c r="B105" s="132"/>
      <c r="C105" s="132"/>
      <c r="F105" s="104" t="s">
        <v>61</v>
      </c>
      <c r="R105" s="106"/>
      <c r="S105" s="71"/>
    </row>
    <row r="106" spans="1:19" s="60" customFormat="1" ht="12" hidden="1" customHeight="1" x14ac:dyDescent="0.2">
      <c r="A106" s="131"/>
      <c r="B106" s="132"/>
      <c r="C106" s="132"/>
      <c r="F106" s="104" t="s">
        <v>62</v>
      </c>
      <c r="R106" s="106"/>
      <c r="S106" s="71"/>
    </row>
    <row r="107" spans="1:19" s="60" customFormat="1" ht="12" hidden="1" customHeight="1" x14ac:dyDescent="0.2">
      <c r="A107" s="131"/>
      <c r="B107" s="132"/>
      <c r="C107" s="132"/>
      <c r="F107" s="104" t="s">
        <v>186</v>
      </c>
      <c r="R107" s="106"/>
      <c r="S107" s="71"/>
    </row>
    <row r="108" spans="1:19" s="60" customFormat="1" ht="12" hidden="1" customHeight="1" x14ac:dyDescent="0.2">
      <c r="A108" s="131"/>
      <c r="B108" s="132"/>
      <c r="C108" s="132"/>
      <c r="F108" s="104" t="s">
        <v>63</v>
      </c>
      <c r="R108" s="106"/>
      <c r="S108" s="71"/>
    </row>
    <row r="109" spans="1:19" s="60" customFormat="1" ht="12" hidden="1" customHeight="1" x14ac:dyDescent="0.2">
      <c r="A109" s="131"/>
      <c r="B109" s="132"/>
      <c r="C109" s="132"/>
      <c r="F109" s="104" t="s">
        <v>64</v>
      </c>
      <c r="R109" s="106"/>
      <c r="S109" s="71"/>
    </row>
    <row r="110" spans="1:19" s="60" customFormat="1" ht="12" hidden="1" customHeight="1" x14ac:dyDescent="0.2">
      <c r="A110" s="131"/>
      <c r="B110" s="132"/>
      <c r="C110" s="132"/>
      <c r="F110" s="104" t="s">
        <v>65</v>
      </c>
      <c r="R110" s="106"/>
      <c r="S110" s="71"/>
    </row>
    <row r="111" spans="1:19" s="60" customFormat="1" ht="12" hidden="1" customHeight="1" x14ac:dyDescent="0.2">
      <c r="A111" s="131"/>
      <c r="B111" s="132"/>
      <c r="C111" s="132"/>
      <c r="F111" s="104" t="s">
        <v>66</v>
      </c>
      <c r="R111" s="106"/>
      <c r="S111" s="71"/>
    </row>
    <row r="112" spans="1:19" s="60" customFormat="1" ht="12" hidden="1" customHeight="1" x14ac:dyDescent="0.2">
      <c r="A112" s="131"/>
      <c r="B112" s="132"/>
      <c r="C112" s="132"/>
      <c r="F112" s="104" t="s">
        <v>223</v>
      </c>
      <c r="R112" s="106"/>
      <c r="S112" s="71"/>
    </row>
    <row r="113" spans="1:19" s="60" customFormat="1" ht="12" hidden="1" customHeight="1" x14ac:dyDescent="0.2">
      <c r="A113" s="131"/>
      <c r="B113" s="132"/>
      <c r="C113" s="132"/>
      <c r="F113" s="104" t="s">
        <v>67</v>
      </c>
      <c r="R113" s="106"/>
      <c r="S113" s="71"/>
    </row>
    <row r="114" spans="1:19" s="60" customFormat="1" ht="12" hidden="1" customHeight="1" x14ac:dyDescent="0.2">
      <c r="A114" s="131"/>
      <c r="B114" s="132"/>
      <c r="C114" s="132"/>
      <c r="F114" s="104" t="s">
        <v>224</v>
      </c>
      <c r="R114" s="106"/>
      <c r="S114" s="71"/>
    </row>
    <row r="115" spans="1:19" s="60" customFormat="1" ht="12" hidden="1" customHeight="1" x14ac:dyDescent="0.2">
      <c r="A115" s="131"/>
      <c r="B115" s="132"/>
      <c r="C115" s="132"/>
      <c r="F115" s="104" t="s">
        <v>225</v>
      </c>
      <c r="R115" s="106"/>
      <c r="S115" s="71"/>
    </row>
    <row r="116" spans="1:19" s="60" customFormat="1" ht="12" hidden="1" customHeight="1" x14ac:dyDescent="0.2">
      <c r="A116" s="131"/>
      <c r="B116" s="132"/>
      <c r="C116" s="132"/>
      <c r="F116" s="104" t="s">
        <v>68</v>
      </c>
      <c r="R116" s="106"/>
      <c r="S116" s="71"/>
    </row>
    <row r="117" spans="1:19" s="60" customFormat="1" ht="12" hidden="1" customHeight="1" x14ac:dyDescent="0.2">
      <c r="A117" s="131"/>
      <c r="B117" s="132"/>
      <c r="C117" s="132"/>
      <c r="F117" s="104" t="s">
        <v>69</v>
      </c>
      <c r="R117" s="106"/>
      <c r="S117" s="71"/>
    </row>
    <row r="118" spans="1:19" s="60" customFormat="1" ht="12" hidden="1" customHeight="1" x14ac:dyDescent="0.2">
      <c r="A118" s="131"/>
      <c r="B118" s="132"/>
      <c r="C118" s="132"/>
      <c r="F118" s="104" t="s">
        <v>226</v>
      </c>
      <c r="R118" s="106"/>
      <c r="S118" s="71"/>
    </row>
    <row r="119" spans="1:19" s="60" customFormat="1" ht="12" hidden="1" customHeight="1" x14ac:dyDescent="0.2">
      <c r="A119" s="131"/>
      <c r="B119" s="132"/>
      <c r="C119" s="132"/>
      <c r="F119" s="104" t="s">
        <v>227</v>
      </c>
      <c r="R119" s="106"/>
      <c r="S119" s="71"/>
    </row>
    <row r="120" spans="1:19" s="60" customFormat="1" ht="12" hidden="1" customHeight="1" x14ac:dyDescent="0.2">
      <c r="A120" s="131"/>
      <c r="B120" s="132"/>
      <c r="C120" s="132"/>
      <c r="F120" s="104" t="s">
        <v>228</v>
      </c>
      <c r="R120" s="106"/>
      <c r="S120" s="71"/>
    </row>
    <row r="121" spans="1:19" s="60" customFormat="1" ht="12" hidden="1" customHeight="1" x14ac:dyDescent="0.2">
      <c r="A121" s="131"/>
      <c r="B121" s="132"/>
      <c r="C121" s="132"/>
      <c r="F121" s="104" t="s">
        <v>70</v>
      </c>
      <c r="R121" s="106"/>
      <c r="S121" s="71"/>
    </row>
    <row r="122" spans="1:19" s="60" customFormat="1" ht="12" hidden="1" customHeight="1" x14ac:dyDescent="0.2">
      <c r="A122" s="131"/>
      <c r="B122" s="132"/>
      <c r="C122" s="132"/>
      <c r="F122" s="104" t="s">
        <v>71</v>
      </c>
      <c r="R122" s="106"/>
      <c r="S122" s="71"/>
    </row>
    <row r="123" spans="1:19" s="60" customFormat="1" ht="12" hidden="1" customHeight="1" x14ac:dyDescent="0.2">
      <c r="A123" s="131"/>
      <c r="B123" s="132"/>
      <c r="C123" s="132"/>
      <c r="F123" s="104" t="s">
        <v>72</v>
      </c>
      <c r="R123" s="106"/>
      <c r="S123" s="71"/>
    </row>
    <row r="124" spans="1:19" s="60" customFormat="1" ht="12" hidden="1" customHeight="1" x14ac:dyDescent="0.2">
      <c r="A124" s="131"/>
      <c r="B124" s="132"/>
      <c r="C124" s="132"/>
      <c r="F124" s="104" t="s">
        <v>229</v>
      </c>
      <c r="R124" s="106"/>
      <c r="S124" s="71"/>
    </row>
    <row r="125" spans="1:19" s="60" customFormat="1" ht="12" hidden="1" customHeight="1" x14ac:dyDescent="0.2">
      <c r="A125" s="131"/>
      <c r="B125" s="132"/>
      <c r="C125" s="132"/>
      <c r="F125" s="104" t="s">
        <v>230</v>
      </c>
      <c r="R125" s="106"/>
      <c r="S125" s="71"/>
    </row>
    <row r="126" spans="1:19" s="60" customFormat="1" ht="12" hidden="1" customHeight="1" x14ac:dyDescent="0.2">
      <c r="A126" s="131"/>
      <c r="B126" s="132"/>
      <c r="C126" s="132"/>
      <c r="F126" s="104" t="s">
        <v>73</v>
      </c>
      <c r="R126" s="106"/>
      <c r="S126" s="71"/>
    </row>
    <row r="127" spans="1:19" s="60" customFormat="1" ht="12" hidden="1" customHeight="1" x14ac:dyDescent="0.2">
      <c r="A127" s="131"/>
      <c r="B127" s="132"/>
      <c r="C127" s="132"/>
      <c r="F127" s="104" t="s">
        <v>74</v>
      </c>
      <c r="R127" s="106"/>
      <c r="S127" s="71"/>
    </row>
    <row r="128" spans="1:19" s="60" customFormat="1" ht="12" hidden="1" customHeight="1" x14ac:dyDescent="0.2">
      <c r="A128" s="131"/>
      <c r="B128" s="132"/>
      <c r="C128" s="132"/>
      <c r="F128" s="104" t="s">
        <v>75</v>
      </c>
      <c r="R128" s="106"/>
      <c r="S128" s="71"/>
    </row>
    <row r="129" spans="1:19" s="60" customFormat="1" ht="12" hidden="1" customHeight="1" x14ac:dyDescent="0.2">
      <c r="A129" s="131"/>
      <c r="B129" s="132"/>
      <c r="C129" s="132"/>
      <c r="F129" s="104" t="s">
        <v>76</v>
      </c>
      <c r="R129" s="106"/>
      <c r="S129" s="71"/>
    </row>
    <row r="130" spans="1:19" s="60" customFormat="1" ht="12" hidden="1" customHeight="1" x14ac:dyDescent="0.2">
      <c r="A130" s="131"/>
      <c r="B130" s="132"/>
      <c r="C130" s="132"/>
      <c r="F130" s="104" t="s">
        <v>77</v>
      </c>
      <c r="R130" s="106"/>
      <c r="S130" s="71"/>
    </row>
    <row r="131" spans="1:19" s="60" customFormat="1" ht="12" hidden="1" customHeight="1" x14ac:dyDescent="0.2">
      <c r="A131" s="131"/>
      <c r="B131" s="132"/>
      <c r="C131" s="132"/>
      <c r="F131" s="104" t="s">
        <v>78</v>
      </c>
      <c r="R131" s="106"/>
      <c r="S131" s="71"/>
    </row>
    <row r="132" spans="1:19" s="60" customFormat="1" ht="12" hidden="1" customHeight="1" x14ac:dyDescent="0.2">
      <c r="A132" s="131"/>
      <c r="B132" s="132"/>
      <c r="C132" s="132"/>
      <c r="F132" s="104" t="s">
        <v>79</v>
      </c>
      <c r="R132" s="106"/>
      <c r="S132" s="71"/>
    </row>
    <row r="133" spans="1:19" s="60" customFormat="1" ht="12" hidden="1" customHeight="1" x14ac:dyDescent="0.2">
      <c r="A133" s="131"/>
      <c r="B133" s="132"/>
      <c r="C133" s="132"/>
      <c r="F133" s="104" t="s">
        <v>80</v>
      </c>
      <c r="R133" s="106"/>
      <c r="S133" s="71"/>
    </row>
    <row r="134" spans="1:19" s="60" customFormat="1" ht="12" hidden="1" customHeight="1" x14ac:dyDescent="0.2">
      <c r="A134" s="131"/>
      <c r="B134" s="132"/>
      <c r="C134" s="132"/>
      <c r="F134" s="104" t="s">
        <v>81</v>
      </c>
      <c r="R134" s="106"/>
      <c r="S134" s="71"/>
    </row>
    <row r="135" spans="1:19" s="60" customFormat="1" ht="12" hidden="1" customHeight="1" x14ac:dyDescent="0.2">
      <c r="A135" s="131"/>
      <c r="B135" s="132"/>
      <c r="C135" s="132"/>
      <c r="F135" s="104" t="s">
        <v>83</v>
      </c>
      <c r="R135" s="106"/>
      <c r="S135" s="71"/>
    </row>
    <row r="136" spans="1:19" s="60" customFormat="1" ht="12" hidden="1" customHeight="1" x14ac:dyDescent="0.2">
      <c r="A136" s="131"/>
      <c r="B136" s="132"/>
      <c r="C136" s="132"/>
      <c r="F136" s="104" t="s">
        <v>84</v>
      </c>
      <c r="R136" s="106"/>
      <c r="S136" s="71"/>
    </row>
    <row r="137" spans="1:19" s="60" customFormat="1" ht="12" hidden="1" customHeight="1" x14ac:dyDescent="0.2">
      <c r="A137" s="131"/>
      <c r="B137" s="132"/>
      <c r="C137" s="132"/>
      <c r="F137" s="104" t="s">
        <v>231</v>
      </c>
      <c r="R137" s="106"/>
      <c r="S137" s="71"/>
    </row>
    <row r="138" spans="1:19" s="60" customFormat="1" ht="12" hidden="1" customHeight="1" x14ac:dyDescent="0.2">
      <c r="A138" s="131"/>
      <c r="B138" s="132"/>
      <c r="C138" s="132"/>
      <c r="F138" s="104" t="s">
        <v>85</v>
      </c>
      <c r="R138" s="106"/>
      <c r="S138" s="71"/>
    </row>
    <row r="139" spans="1:19" s="60" customFormat="1" ht="12" hidden="1" customHeight="1" x14ac:dyDescent="0.2">
      <c r="A139" s="131"/>
      <c r="B139" s="132"/>
      <c r="C139" s="132"/>
      <c r="F139" s="104" t="s">
        <v>86</v>
      </c>
      <c r="R139" s="106"/>
      <c r="S139" s="71"/>
    </row>
    <row r="140" spans="1:19" s="60" customFormat="1" ht="12" hidden="1" customHeight="1" x14ac:dyDescent="0.2">
      <c r="A140" s="131"/>
      <c r="B140" s="132"/>
      <c r="C140" s="132"/>
      <c r="F140" s="104" t="s">
        <v>87</v>
      </c>
      <c r="R140" s="106"/>
      <c r="S140" s="71"/>
    </row>
    <row r="141" spans="1:19" s="60" customFormat="1" ht="12" hidden="1" customHeight="1" x14ac:dyDescent="0.2">
      <c r="A141" s="131"/>
      <c r="B141" s="132"/>
      <c r="C141" s="132"/>
      <c r="F141" s="104" t="s">
        <v>88</v>
      </c>
      <c r="R141" s="106"/>
      <c r="S141" s="71"/>
    </row>
    <row r="142" spans="1:19" s="60" customFormat="1" ht="12" hidden="1" customHeight="1" x14ac:dyDescent="0.2">
      <c r="A142" s="131"/>
      <c r="B142" s="132"/>
      <c r="C142" s="132"/>
      <c r="F142" s="104" t="s">
        <v>89</v>
      </c>
      <c r="R142" s="106"/>
      <c r="S142" s="71"/>
    </row>
    <row r="143" spans="1:19" s="60" customFormat="1" ht="12" hidden="1" customHeight="1" x14ac:dyDescent="0.2">
      <c r="A143" s="131"/>
      <c r="B143" s="132"/>
      <c r="C143" s="132"/>
      <c r="F143" s="104" t="s">
        <v>90</v>
      </c>
      <c r="R143" s="106"/>
      <c r="S143" s="71"/>
    </row>
    <row r="144" spans="1:19" s="60" customFormat="1" ht="12" hidden="1" customHeight="1" x14ac:dyDescent="0.2">
      <c r="A144" s="131"/>
      <c r="B144" s="132"/>
      <c r="C144" s="132"/>
      <c r="F144" s="104" t="s">
        <v>91</v>
      </c>
      <c r="R144" s="106"/>
      <c r="S144" s="71"/>
    </row>
    <row r="145" spans="1:19" s="60" customFormat="1" ht="12" hidden="1" customHeight="1" x14ac:dyDescent="0.2">
      <c r="A145" s="131"/>
      <c r="B145" s="132"/>
      <c r="C145" s="132"/>
      <c r="F145" s="104" t="s">
        <v>104</v>
      </c>
      <c r="R145" s="106"/>
      <c r="S145" s="71"/>
    </row>
    <row r="146" spans="1:19" s="60" customFormat="1" ht="12" hidden="1" customHeight="1" x14ac:dyDescent="0.2">
      <c r="A146" s="131"/>
      <c r="B146" s="132"/>
      <c r="C146" s="132"/>
      <c r="F146" s="104" t="s">
        <v>105</v>
      </c>
      <c r="R146" s="106"/>
      <c r="S146" s="71"/>
    </row>
    <row r="147" spans="1:19" s="60" customFormat="1" ht="12" hidden="1" customHeight="1" x14ac:dyDescent="0.2">
      <c r="A147" s="131"/>
      <c r="B147" s="132"/>
      <c r="C147" s="132"/>
      <c r="F147" s="104" t="s">
        <v>106</v>
      </c>
      <c r="R147" s="106"/>
      <c r="S147" s="71"/>
    </row>
    <row r="148" spans="1:19" s="60" customFormat="1" ht="12" hidden="1" customHeight="1" x14ac:dyDescent="0.2">
      <c r="A148" s="131"/>
      <c r="B148" s="132"/>
      <c r="C148" s="132"/>
      <c r="F148" s="104" t="s">
        <v>107</v>
      </c>
      <c r="R148" s="106"/>
      <c r="S148" s="71"/>
    </row>
    <row r="149" spans="1:19" s="60" customFormat="1" ht="12" hidden="1" customHeight="1" x14ac:dyDescent="0.2">
      <c r="A149" s="131"/>
      <c r="B149" s="132"/>
      <c r="C149" s="132"/>
      <c r="F149" s="104" t="s">
        <v>108</v>
      </c>
      <c r="R149" s="106"/>
      <c r="S149" s="71"/>
    </row>
    <row r="150" spans="1:19" s="60" customFormat="1" ht="12" hidden="1" customHeight="1" x14ac:dyDescent="0.2">
      <c r="A150" s="131"/>
      <c r="B150" s="132"/>
      <c r="C150" s="132"/>
      <c r="F150" s="104" t="s">
        <v>109</v>
      </c>
      <c r="R150" s="106"/>
      <c r="S150" s="71"/>
    </row>
    <row r="151" spans="1:19" s="60" customFormat="1" ht="12" hidden="1" customHeight="1" x14ac:dyDescent="0.2">
      <c r="A151" s="131"/>
      <c r="B151" s="132"/>
      <c r="C151" s="132"/>
      <c r="F151" s="104" t="s">
        <v>232</v>
      </c>
      <c r="R151" s="106"/>
      <c r="S151" s="71"/>
    </row>
    <row r="152" spans="1:19" s="60" customFormat="1" ht="12" hidden="1" customHeight="1" x14ac:dyDescent="0.2">
      <c r="A152" s="131"/>
      <c r="B152" s="132"/>
      <c r="C152" s="132"/>
      <c r="F152" s="104" t="s">
        <v>110</v>
      </c>
      <c r="R152" s="106"/>
      <c r="S152" s="71"/>
    </row>
    <row r="153" spans="1:19" s="60" customFormat="1" ht="12" hidden="1" customHeight="1" x14ac:dyDescent="0.2">
      <c r="A153" s="131"/>
      <c r="B153" s="132"/>
      <c r="C153" s="132"/>
      <c r="F153" s="104" t="s">
        <v>111</v>
      </c>
      <c r="R153" s="106"/>
      <c r="S153" s="71"/>
    </row>
    <row r="154" spans="1:19" s="60" customFormat="1" ht="12" hidden="1" customHeight="1" x14ac:dyDescent="0.2">
      <c r="A154" s="131"/>
      <c r="B154" s="132"/>
      <c r="C154" s="132"/>
      <c r="F154" s="104" t="s">
        <v>112</v>
      </c>
      <c r="R154" s="106"/>
      <c r="S154" s="71"/>
    </row>
    <row r="155" spans="1:19" s="60" customFormat="1" ht="12" hidden="1" customHeight="1" x14ac:dyDescent="0.2">
      <c r="A155" s="131"/>
      <c r="B155" s="132"/>
      <c r="C155" s="132"/>
      <c r="F155" s="104" t="s">
        <v>233</v>
      </c>
      <c r="R155" s="106"/>
      <c r="S155" s="71"/>
    </row>
    <row r="156" spans="1:19" s="60" customFormat="1" ht="12" hidden="1" customHeight="1" x14ac:dyDescent="0.2">
      <c r="A156" s="131"/>
      <c r="B156" s="132"/>
      <c r="C156" s="132"/>
      <c r="F156" s="104" t="s">
        <v>113</v>
      </c>
      <c r="R156" s="106"/>
      <c r="S156" s="71"/>
    </row>
    <row r="157" spans="1:19" s="60" customFormat="1" ht="12" hidden="1" customHeight="1" x14ac:dyDescent="0.2">
      <c r="A157" s="131"/>
      <c r="B157" s="132"/>
      <c r="C157" s="132"/>
      <c r="F157" s="104" t="s">
        <v>114</v>
      </c>
      <c r="R157" s="106"/>
      <c r="S157" s="71"/>
    </row>
    <row r="158" spans="1:19" s="60" customFormat="1" ht="12" hidden="1" customHeight="1" x14ac:dyDescent="0.2">
      <c r="A158" s="131"/>
      <c r="B158" s="132"/>
      <c r="C158" s="132"/>
      <c r="F158" s="104" t="s">
        <v>115</v>
      </c>
      <c r="R158" s="106"/>
      <c r="S158" s="71"/>
    </row>
    <row r="159" spans="1:19" s="60" customFormat="1" ht="12" hidden="1" customHeight="1" x14ac:dyDescent="0.2">
      <c r="A159" s="131"/>
      <c r="B159" s="132"/>
      <c r="C159" s="132"/>
      <c r="F159" s="104" t="s">
        <v>116</v>
      </c>
      <c r="R159" s="106"/>
      <c r="S159" s="71"/>
    </row>
    <row r="160" spans="1:19" s="60" customFormat="1" ht="12" hidden="1" customHeight="1" x14ac:dyDescent="0.2">
      <c r="A160" s="131"/>
      <c r="B160" s="132"/>
      <c r="C160" s="132"/>
      <c r="F160" s="104" t="s">
        <v>117</v>
      </c>
      <c r="R160" s="106"/>
      <c r="S160" s="71"/>
    </row>
    <row r="161" spans="1:19" s="60" customFormat="1" ht="12" hidden="1" customHeight="1" x14ac:dyDescent="0.2">
      <c r="A161" s="131"/>
      <c r="B161" s="132"/>
      <c r="C161" s="132"/>
      <c r="F161" s="104" t="s">
        <v>118</v>
      </c>
      <c r="R161" s="106"/>
      <c r="S161" s="71"/>
    </row>
    <row r="162" spans="1:19" s="60" customFormat="1" ht="12" hidden="1" customHeight="1" x14ac:dyDescent="0.2">
      <c r="A162" s="131"/>
      <c r="B162" s="132"/>
      <c r="C162" s="132"/>
      <c r="F162" s="104" t="s">
        <v>119</v>
      </c>
      <c r="R162" s="106"/>
      <c r="S162" s="71"/>
    </row>
    <row r="163" spans="1:19" s="60" customFormat="1" ht="12" hidden="1" customHeight="1" x14ac:dyDescent="0.2">
      <c r="A163" s="131"/>
      <c r="B163" s="132"/>
      <c r="C163" s="132"/>
      <c r="F163" s="104" t="s">
        <v>120</v>
      </c>
      <c r="R163" s="106"/>
      <c r="S163" s="71"/>
    </row>
    <row r="164" spans="1:19" s="60" customFormat="1" ht="12" hidden="1" customHeight="1" x14ac:dyDescent="0.2">
      <c r="A164" s="131"/>
      <c r="B164" s="132"/>
      <c r="C164" s="132"/>
      <c r="F164" s="104" t="s">
        <v>121</v>
      </c>
      <c r="R164" s="106"/>
      <c r="S164" s="71"/>
    </row>
    <row r="165" spans="1:19" s="60" customFormat="1" ht="12" hidden="1" customHeight="1" x14ac:dyDescent="0.2">
      <c r="A165" s="131"/>
      <c r="B165" s="132"/>
      <c r="C165" s="132"/>
      <c r="F165" s="104" t="s">
        <v>122</v>
      </c>
      <c r="R165" s="106"/>
      <c r="S165" s="71"/>
    </row>
    <row r="166" spans="1:19" s="60" customFormat="1" ht="12" hidden="1" customHeight="1" x14ac:dyDescent="0.2">
      <c r="A166" s="131"/>
      <c r="B166" s="132"/>
      <c r="C166" s="132"/>
      <c r="F166" s="104" t="s">
        <v>234</v>
      </c>
      <c r="R166" s="106"/>
      <c r="S166" s="71"/>
    </row>
    <row r="167" spans="1:19" s="60" customFormat="1" ht="12" hidden="1" customHeight="1" x14ac:dyDescent="0.2">
      <c r="A167" s="131"/>
      <c r="B167" s="132"/>
      <c r="C167" s="132"/>
      <c r="F167" s="104" t="s">
        <v>123</v>
      </c>
      <c r="R167" s="106"/>
      <c r="S167" s="71"/>
    </row>
    <row r="168" spans="1:19" s="60" customFormat="1" ht="12" hidden="1" customHeight="1" x14ac:dyDescent="0.2">
      <c r="A168" s="131"/>
      <c r="B168" s="132"/>
      <c r="C168" s="132"/>
      <c r="F168" s="104" t="s">
        <v>124</v>
      </c>
      <c r="R168" s="106"/>
      <c r="S168" s="71"/>
    </row>
    <row r="169" spans="1:19" s="60" customFormat="1" ht="12" hidden="1" customHeight="1" x14ac:dyDescent="0.2">
      <c r="A169" s="131"/>
      <c r="B169" s="132"/>
      <c r="C169" s="132"/>
      <c r="F169" s="104" t="s">
        <v>125</v>
      </c>
      <c r="R169" s="106"/>
      <c r="S169" s="71"/>
    </row>
    <row r="170" spans="1:19" s="60" customFormat="1" ht="12" hidden="1" customHeight="1" x14ac:dyDescent="0.2">
      <c r="A170" s="131"/>
      <c r="B170" s="132"/>
      <c r="C170" s="132"/>
      <c r="F170" s="104" t="s">
        <v>126</v>
      </c>
      <c r="R170" s="106"/>
      <c r="S170" s="71"/>
    </row>
    <row r="171" spans="1:19" s="60" customFormat="1" ht="12" hidden="1" customHeight="1" x14ac:dyDescent="0.2">
      <c r="A171" s="131"/>
      <c r="B171" s="132"/>
      <c r="C171" s="132"/>
      <c r="F171" s="104" t="s">
        <v>127</v>
      </c>
      <c r="R171" s="106"/>
      <c r="S171" s="71"/>
    </row>
    <row r="172" spans="1:19" s="60" customFormat="1" ht="12" hidden="1" customHeight="1" x14ac:dyDescent="0.2">
      <c r="A172" s="131"/>
      <c r="B172" s="132"/>
      <c r="C172" s="132"/>
      <c r="F172" s="104" t="s">
        <v>128</v>
      </c>
      <c r="R172" s="106"/>
      <c r="S172" s="71"/>
    </row>
    <row r="173" spans="1:19" s="60" customFormat="1" ht="12" hidden="1" customHeight="1" x14ac:dyDescent="0.2">
      <c r="A173" s="131"/>
      <c r="B173" s="132"/>
      <c r="C173" s="132"/>
      <c r="F173" s="104" t="s">
        <v>129</v>
      </c>
      <c r="R173" s="106"/>
      <c r="S173" s="71"/>
    </row>
    <row r="174" spans="1:19" s="60" customFormat="1" ht="12" hidden="1" customHeight="1" x14ac:dyDescent="0.2">
      <c r="A174" s="131"/>
      <c r="B174" s="132"/>
      <c r="C174" s="132"/>
      <c r="F174" s="104" t="s">
        <v>130</v>
      </c>
      <c r="R174" s="106"/>
      <c r="S174" s="71"/>
    </row>
    <row r="175" spans="1:19" s="60" customFormat="1" ht="12" hidden="1" customHeight="1" x14ac:dyDescent="0.2">
      <c r="A175" s="131"/>
      <c r="B175" s="132"/>
      <c r="C175" s="132"/>
      <c r="F175" s="104" t="s">
        <v>131</v>
      </c>
      <c r="R175" s="106"/>
      <c r="S175" s="71"/>
    </row>
    <row r="176" spans="1:19" s="60" customFormat="1" ht="12" hidden="1" customHeight="1" x14ac:dyDescent="0.2">
      <c r="A176" s="131"/>
      <c r="B176" s="132"/>
      <c r="C176" s="132"/>
      <c r="F176" s="104" t="s">
        <v>132</v>
      </c>
      <c r="R176" s="106"/>
      <c r="S176" s="71"/>
    </row>
    <row r="177" spans="1:19" s="60" customFormat="1" ht="12" hidden="1" customHeight="1" x14ac:dyDescent="0.2">
      <c r="A177" s="131"/>
      <c r="B177" s="132"/>
      <c r="C177" s="132"/>
      <c r="F177" s="104" t="s">
        <v>133</v>
      </c>
      <c r="R177" s="106"/>
      <c r="S177" s="71"/>
    </row>
    <row r="178" spans="1:19" s="60" customFormat="1" ht="12" hidden="1" customHeight="1" x14ac:dyDescent="0.2">
      <c r="A178" s="131"/>
      <c r="B178" s="132"/>
      <c r="C178" s="132"/>
      <c r="F178" s="104" t="s">
        <v>134</v>
      </c>
      <c r="R178" s="106"/>
      <c r="S178" s="71"/>
    </row>
    <row r="179" spans="1:19" s="60" customFormat="1" ht="12" hidden="1" customHeight="1" x14ac:dyDescent="0.2">
      <c r="A179" s="131"/>
      <c r="B179" s="132"/>
      <c r="C179" s="132"/>
      <c r="F179" s="104" t="s">
        <v>135</v>
      </c>
      <c r="R179" s="106"/>
      <c r="S179" s="71"/>
    </row>
    <row r="180" spans="1:19" s="24" customFormat="1" ht="3.95" customHeight="1" x14ac:dyDescent="0.2">
      <c r="A180" s="133"/>
      <c r="B180" s="134"/>
      <c r="C180" s="134"/>
      <c r="D180" s="78"/>
      <c r="E180" s="78"/>
      <c r="F180" s="78"/>
      <c r="G180" s="78"/>
      <c r="H180" s="78"/>
      <c r="I180" s="78"/>
      <c r="J180" s="78"/>
      <c r="K180" s="78"/>
      <c r="L180" s="78"/>
      <c r="M180" s="78"/>
      <c r="N180" s="78"/>
      <c r="O180" s="78"/>
      <c r="P180" s="78"/>
      <c r="Q180" s="78"/>
      <c r="R180" s="78"/>
      <c r="S180" s="79"/>
    </row>
    <row r="181" spans="1:19" ht="12" customHeight="1" x14ac:dyDescent="0.2">
      <c r="A181" s="135"/>
      <c r="B181" s="135"/>
      <c r="C181" s="136"/>
      <c r="D181" s="137"/>
      <c r="E181" s="137"/>
      <c r="F181" s="137"/>
      <c r="G181" s="137"/>
      <c r="H181" s="137"/>
      <c r="I181" s="138"/>
      <c r="J181" s="138"/>
      <c r="K181" s="138"/>
      <c r="L181" s="138"/>
      <c r="M181" s="138"/>
      <c r="N181" s="138"/>
      <c r="O181" s="138"/>
      <c r="P181" s="138"/>
      <c r="Q181" s="138"/>
      <c r="R181" s="138"/>
      <c r="S181" s="138"/>
    </row>
    <row r="182" spans="1:19" s="141" customFormat="1" ht="3.95" customHeight="1" x14ac:dyDescent="0.2">
      <c r="A182" s="139"/>
      <c r="B182" s="140"/>
      <c r="C182" s="140"/>
      <c r="D182" s="140"/>
      <c r="E182" s="140"/>
      <c r="F182" s="140"/>
      <c r="G182" s="140"/>
      <c r="H182" s="140"/>
      <c r="O182" s="142"/>
    </row>
    <row r="183" spans="1:19" s="141" customFormat="1" ht="12" customHeight="1" x14ac:dyDescent="0.2">
      <c r="A183" s="110" t="s">
        <v>318</v>
      </c>
      <c r="B183" s="143" t="s">
        <v>151</v>
      </c>
      <c r="C183" s="143"/>
      <c r="D183" s="143"/>
      <c r="E183" s="143"/>
      <c r="F183" s="143"/>
      <c r="G183" s="143"/>
      <c r="H183" s="143"/>
      <c r="O183" s="142"/>
    </row>
    <row r="184" spans="1:19" s="141" customFormat="1" ht="3.95" customHeight="1" x14ac:dyDescent="0.2">
      <c r="A184" s="144"/>
      <c r="B184" s="145"/>
      <c r="C184" s="145"/>
      <c r="D184" s="145"/>
      <c r="E184" s="145"/>
      <c r="F184" s="145"/>
      <c r="G184" s="145"/>
      <c r="H184" s="145"/>
      <c r="O184" s="142"/>
    </row>
    <row r="185" spans="1:19" s="141" customFormat="1" ht="12" customHeight="1" x14ac:dyDescent="0.2">
      <c r="A185" s="192" t="str">
        <f>'Seite 1'!$A$71</f>
        <v>Antrag Gründer - Existenzgründerpass</v>
      </c>
      <c r="O185" s="142"/>
      <c r="S185" s="10" t="str">
        <f ca="1">CONCATENATE(IF('Seite 1'!$E$25=0,"Antragsteller",'Seite 1'!$E$25)," - Antrag vom ",IF('Seite 1'!$O$20="","……………..",TEXT('Seite 1'!$O$20,"TT.MM.JJ")))</f>
        <v>Antragsteller - Antrag vom 28.05.18</v>
      </c>
    </row>
    <row r="186" spans="1:19" s="141" customFormat="1" ht="12" customHeight="1" x14ac:dyDescent="0.2">
      <c r="A186" s="193" t="str">
        <f>'Seite 1'!$A$72</f>
        <v>Formularversion: V 1.12 vom 28.05.18</v>
      </c>
      <c r="O186" s="142"/>
      <c r="S186" s="11" t="str">
        <f ca="1">CONCATENATE("Ausdruck vom "&amp;TEXT(TODAY(),"TT.MM.JJ"))</f>
        <v>Ausdruck vom 28.05.18</v>
      </c>
    </row>
  </sheetData>
  <sheetProtection password="8067" sheet="1" objects="1" scenarios="1" selectLockedCells="1" autoFilter="0"/>
  <mergeCells count="29">
    <mergeCell ref="O1:S1"/>
    <mergeCell ref="F82:R82"/>
    <mergeCell ref="F83:R83"/>
    <mergeCell ref="H84:R84"/>
    <mergeCell ref="F84:G84"/>
    <mergeCell ref="A6:N9"/>
    <mergeCell ref="A18:N19"/>
    <mergeCell ref="A62:E74"/>
    <mergeCell ref="O5:R5"/>
    <mergeCell ref="O16:R16"/>
    <mergeCell ref="F22:R22"/>
    <mergeCell ref="F11:R11"/>
    <mergeCell ref="F21:R21"/>
    <mergeCell ref="A16:N17"/>
    <mergeCell ref="F13:R13"/>
    <mergeCell ref="F25:R26"/>
    <mergeCell ref="F57:R57"/>
    <mergeCell ref="F36:R37"/>
    <mergeCell ref="F89:R90"/>
    <mergeCell ref="F79:H79"/>
    <mergeCell ref="A89:E90"/>
    <mergeCell ref="F87:R87"/>
    <mergeCell ref="A82:E85"/>
    <mergeCell ref="F85:G85"/>
    <mergeCell ref="H85:R85"/>
    <mergeCell ref="A79:E80"/>
    <mergeCell ref="I79:R79"/>
    <mergeCell ref="O51:R51"/>
    <mergeCell ref="J53:L53"/>
  </mergeCells>
  <phoneticPr fontId="6" type="noConversion"/>
  <conditionalFormatting sqref="O1">
    <cfRule type="cellIs" dxfId="6" priority="1" stopIfTrue="1" operator="equal">
      <formula>0</formula>
    </cfRule>
  </conditionalFormatting>
  <dataValidations count="5">
    <dataValidation type="list" allowBlank="1" showErrorMessage="1" errorTitle="Erwerbsstatus" error="Bitte auswählen!" sqref="F36:R36">
      <formula1>$F$38:$F$49</formula1>
    </dataValidation>
    <dataValidation type="list" allowBlank="1" showErrorMessage="1" errorTitle="Unternehmensgröße" error="Bitte auswählen!" sqref="F87:R87">
      <formula1>"Bitte auswählen!,1 bis 4 Beschäftigte,5 bis 19 Beschäftigte,20 bis 49 Beschäftigte,50 bis 99 Beschäftigte,100 bis 249 Beschäftigte,mehr als 249 Beschäftigte"</formula1>
    </dataValidation>
    <dataValidation type="list" allowBlank="1" showErrorMessage="1" errorTitle="Wirtschaftszweig" error="Bitte auswählen!" promptTitle="Wirtschaftszweig" prompt="Bitte auswählen!" sqref="F89:R90">
      <formula1>$F$91:$F$179</formula1>
    </dataValidation>
    <dataValidation type="list" allowBlank="1" showErrorMessage="1" errorTitle="Ergebnis" error="Bitte auswählen!" sqref="O5:R5 O16:R16 O51:R51">
      <formula1>"Bitte auswählen!,ja,nein"</formula1>
    </dataValidation>
    <dataValidation type="list" allowBlank="1" showErrorMessage="1" errorTitle="Akademischer Grad" error="Bitte auswählen!" sqref="F25:R25">
      <formula1>$F$27:$F$33</formula1>
    </dataValidation>
  </dataValidations>
  <pageMargins left="0.78740157480314965" right="0.19685039370078741" top="0.19685039370078741" bottom="0.19685039370078741" header="0.19685039370078741" footer="0.19685039370078741"/>
  <pageSetup paperSize="9" orientation="portrait" r:id="rId1"/>
  <headerFooter>
    <oddFooter>&amp;C&amp;8&amp;A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V65"/>
  <sheetViews>
    <sheetView showGridLines="0" workbookViewId="0">
      <selection activeCell="P14" sqref="P14"/>
    </sheetView>
  </sheetViews>
  <sheetFormatPr baseColWidth="10" defaultRowHeight="12" x14ac:dyDescent="0.2"/>
  <cols>
    <col min="1" max="1" width="5.85546875" style="157" customWidth="1"/>
    <col min="2" max="18" width="5.140625" style="158" customWidth="1"/>
    <col min="19" max="19" width="0.85546875" style="158" customWidth="1"/>
    <col min="20" max="16384" width="11.42578125" style="158"/>
  </cols>
  <sheetData>
    <row r="1" spans="1:22" s="141" customFormat="1" ht="15" customHeight="1" x14ac:dyDescent="0.2">
      <c r="A1" s="146"/>
      <c r="J1" s="140"/>
      <c r="K1" s="140"/>
      <c r="L1" s="140"/>
      <c r="N1" s="147" t="str">
        <f>'Seite 1'!$K$21</f>
        <v xml:space="preserve">Aktenzeichen: </v>
      </c>
      <c r="O1" s="621">
        <f>'Seite 1'!$O$21</f>
        <v>0</v>
      </c>
      <c r="P1" s="622"/>
      <c r="Q1" s="622"/>
      <c r="R1" s="622"/>
      <c r="S1" s="623"/>
    </row>
    <row r="2" spans="1:22" s="141" customFormat="1" ht="12" customHeight="1" x14ac:dyDescent="0.2">
      <c r="A2" s="146"/>
      <c r="J2" s="148"/>
      <c r="K2" s="148"/>
      <c r="L2" s="148"/>
      <c r="M2" s="148"/>
      <c r="N2" s="148"/>
      <c r="O2" s="142"/>
    </row>
    <row r="3" spans="1:22" s="141" customFormat="1" ht="15" customHeight="1" x14ac:dyDescent="0.2">
      <c r="A3" s="160" t="s">
        <v>351</v>
      </c>
      <c r="B3" s="161"/>
      <c r="C3" s="161"/>
      <c r="D3" s="161"/>
      <c r="E3" s="161"/>
      <c r="F3" s="161"/>
      <c r="G3" s="161"/>
      <c r="H3" s="161"/>
      <c r="I3" s="161"/>
      <c r="J3" s="161"/>
      <c r="K3" s="161"/>
      <c r="L3" s="161"/>
      <c r="M3" s="161"/>
      <c r="N3" s="161"/>
      <c r="O3" s="161"/>
      <c r="P3" s="161"/>
      <c r="Q3" s="161"/>
      <c r="R3" s="161"/>
      <c r="S3" s="162"/>
    </row>
    <row r="4" spans="1:22" s="372" customFormat="1" ht="5.0999999999999996" customHeight="1" x14ac:dyDescent="0.2">
      <c r="A4" s="365"/>
      <c r="B4" s="366"/>
      <c r="C4" s="366"/>
      <c r="D4" s="366"/>
      <c r="E4" s="366"/>
      <c r="F4" s="366"/>
      <c r="G4" s="366"/>
      <c r="H4" s="366"/>
      <c r="I4" s="366"/>
      <c r="J4" s="366"/>
      <c r="K4" s="366"/>
      <c r="L4" s="366"/>
      <c r="M4" s="365"/>
      <c r="N4" s="366"/>
      <c r="O4" s="367"/>
      <c r="P4" s="368"/>
      <c r="Q4" s="369"/>
      <c r="R4" s="369"/>
      <c r="S4" s="370"/>
      <c r="T4" s="371"/>
    </row>
    <row r="5" spans="1:22" s="372" customFormat="1" ht="12" customHeight="1" x14ac:dyDescent="0.2">
      <c r="A5" s="373" t="s">
        <v>268</v>
      </c>
      <c r="B5" s="374"/>
      <c r="C5" s="374"/>
      <c r="D5" s="374"/>
      <c r="E5" s="374"/>
      <c r="F5" s="374"/>
      <c r="G5" s="374"/>
      <c r="H5" s="374"/>
      <c r="I5" s="371"/>
      <c r="J5" s="371"/>
      <c r="K5" s="371"/>
      <c r="L5" s="371"/>
      <c r="M5" s="615" t="s">
        <v>178</v>
      </c>
      <c r="N5" s="616"/>
      <c r="O5" s="617"/>
      <c r="P5" s="627" t="s">
        <v>179</v>
      </c>
      <c r="Q5" s="628"/>
      <c r="R5" s="628"/>
      <c r="S5" s="375"/>
    </row>
    <row r="6" spans="1:22" s="372" customFormat="1" ht="12" customHeight="1" x14ac:dyDescent="0.2">
      <c r="A6" s="613" t="s">
        <v>180</v>
      </c>
      <c r="B6" s="629" t="s">
        <v>181</v>
      </c>
      <c r="C6" s="629"/>
      <c r="D6" s="629"/>
      <c r="E6" s="629"/>
      <c r="F6" s="629"/>
      <c r="G6" s="629"/>
      <c r="H6" s="629"/>
      <c r="I6" s="629"/>
      <c r="J6" s="629"/>
      <c r="K6" s="629"/>
      <c r="L6" s="630"/>
      <c r="M6" s="615"/>
      <c r="N6" s="616"/>
      <c r="O6" s="617"/>
      <c r="P6" s="627"/>
      <c r="Q6" s="628"/>
      <c r="R6" s="628"/>
      <c r="S6" s="375"/>
    </row>
    <row r="7" spans="1:22" s="372" customFormat="1" ht="12" customHeight="1" x14ac:dyDescent="0.2">
      <c r="A7" s="613"/>
      <c r="B7" s="629"/>
      <c r="C7" s="629"/>
      <c r="D7" s="629"/>
      <c r="E7" s="629"/>
      <c r="F7" s="629"/>
      <c r="G7" s="629"/>
      <c r="H7" s="629"/>
      <c r="I7" s="629"/>
      <c r="J7" s="629"/>
      <c r="K7" s="629"/>
      <c r="L7" s="630"/>
      <c r="M7" s="615"/>
      <c r="N7" s="616"/>
      <c r="O7" s="617"/>
      <c r="P7" s="627"/>
      <c r="Q7" s="628"/>
      <c r="R7" s="628"/>
      <c r="S7" s="375"/>
    </row>
    <row r="8" spans="1:22" s="372" customFormat="1" ht="12" customHeight="1" x14ac:dyDescent="0.2">
      <c r="A8" s="613"/>
      <c r="B8" s="629"/>
      <c r="C8" s="629"/>
      <c r="D8" s="629"/>
      <c r="E8" s="629"/>
      <c r="F8" s="629"/>
      <c r="G8" s="629"/>
      <c r="H8" s="629"/>
      <c r="I8" s="629"/>
      <c r="J8" s="629"/>
      <c r="K8" s="629"/>
      <c r="L8" s="630"/>
      <c r="M8" s="615"/>
      <c r="N8" s="616"/>
      <c r="O8" s="617"/>
      <c r="P8" s="627"/>
      <c r="Q8" s="628"/>
      <c r="R8" s="628"/>
      <c r="S8" s="375"/>
    </row>
    <row r="9" spans="1:22" s="372" customFormat="1" ht="12" customHeight="1" x14ac:dyDescent="0.2">
      <c r="A9" s="613"/>
      <c r="B9" s="629"/>
      <c r="C9" s="629"/>
      <c r="D9" s="629"/>
      <c r="E9" s="629"/>
      <c r="F9" s="629"/>
      <c r="G9" s="629"/>
      <c r="H9" s="629"/>
      <c r="I9" s="629"/>
      <c r="J9" s="629"/>
      <c r="K9" s="629"/>
      <c r="L9" s="630"/>
      <c r="M9" s="615"/>
      <c r="N9" s="616"/>
      <c r="O9" s="617"/>
      <c r="P9" s="633" t="s">
        <v>182</v>
      </c>
      <c r="Q9" s="635" t="s">
        <v>303</v>
      </c>
      <c r="R9" s="637" t="s">
        <v>383</v>
      </c>
      <c r="S9" s="375"/>
    </row>
    <row r="10" spans="1:22" s="372" customFormat="1" ht="12" customHeight="1" x14ac:dyDescent="0.2">
      <c r="A10" s="613"/>
      <c r="B10" s="629"/>
      <c r="C10" s="629"/>
      <c r="D10" s="629"/>
      <c r="E10" s="629"/>
      <c r="F10" s="629"/>
      <c r="G10" s="629"/>
      <c r="H10" s="629"/>
      <c r="I10" s="629"/>
      <c r="J10" s="629"/>
      <c r="K10" s="629"/>
      <c r="L10" s="630"/>
      <c r="M10" s="615"/>
      <c r="N10" s="616"/>
      <c r="O10" s="617"/>
      <c r="P10" s="633"/>
      <c r="Q10" s="635"/>
      <c r="R10" s="637"/>
      <c r="S10" s="375"/>
    </row>
    <row r="11" spans="1:22" s="372" customFormat="1" ht="12" customHeight="1" x14ac:dyDescent="0.2">
      <c r="A11" s="613"/>
      <c r="B11" s="629"/>
      <c r="C11" s="629"/>
      <c r="D11" s="629"/>
      <c r="E11" s="629"/>
      <c r="F11" s="629"/>
      <c r="G11" s="629"/>
      <c r="H11" s="629"/>
      <c r="I11" s="629"/>
      <c r="J11" s="629"/>
      <c r="K11" s="629"/>
      <c r="L11" s="630"/>
      <c r="M11" s="615"/>
      <c r="N11" s="616"/>
      <c r="O11" s="617"/>
      <c r="P11" s="633"/>
      <c r="Q11" s="635"/>
      <c r="R11" s="637"/>
      <c r="S11" s="375"/>
    </row>
    <row r="12" spans="1:22" s="372" customFormat="1" ht="12" customHeight="1" x14ac:dyDescent="0.2">
      <c r="A12" s="613"/>
      <c r="B12" s="629"/>
      <c r="C12" s="629"/>
      <c r="D12" s="629"/>
      <c r="E12" s="629"/>
      <c r="F12" s="629"/>
      <c r="G12" s="629"/>
      <c r="H12" s="629"/>
      <c r="I12" s="629"/>
      <c r="J12" s="629"/>
      <c r="K12" s="629"/>
      <c r="L12" s="630"/>
      <c r="M12" s="615"/>
      <c r="N12" s="616"/>
      <c r="O12" s="617"/>
      <c r="P12" s="633"/>
      <c r="Q12" s="635"/>
      <c r="R12" s="637"/>
      <c r="S12" s="375"/>
    </row>
    <row r="13" spans="1:22" s="372" customFormat="1" ht="12" customHeight="1" x14ac:dyDescent="0.2">
      <c r="A13" s="614"/>
      <c r="B13" s="631"/>
      <c r="C13" s="631"/>
      <c r="D13" s="631"/>
      <c r="E13" s="631"/>
      <c r="F13" s="631"/>
      <c r="G13" s="631"/>
      <c r="H13" s="631"/>
      <c r="I13" s="631"/>
      <c r="J13" s="631"/>
      <c r="K13" s="631"/>
      <c r="L13" s="632"/>
      <c r="M13" s="618"/>
      <c r="N13" s="619"/>
      <c r="O13" s="620"/>
      <c r="P13" s="634"/>
      <c r="Q13" s="636"/>
      <c r="R13" s="638"/>
      <c r="S13" s="376"/>
    </row>
    <row r="14" spans="1:22" s="372" customFormat="1" ht="27.95" customHeight="1" x14ac:dyDescent="0.2">
      <c r="A14" s="163" t="s">
        <v>92</v>
      </c>
      <c r="B14" s="639" t="s">
        <v>82</v>
      </c>
      <c r="C14" s="639"/>
      <c r="D14" s="639"/>
      <c r="E14" s="639"/>
      <c r="F14" s="639"/>
      <c r="G14" s="639"/>
      <c r="H14" s="639"/>
      <c r="I14" s="639"/>
      <c r="J14" s="639"/>
      <c r="K14" s="639"/>
      <c r="L14" s="640"/>
      <c r="M14" s="643" t="s">
        <v>142</v>
      </c>
      <c r="N14" s="644"/>
      <c r="O14" s="645"/>
      <c r="P14" s="377"/>
      <c r="Q14" s="378"/>
      <c r="R14" s="379"/>
      <c r="S14" s="380"/>
      <c r="V14" s="381"/>
    </row>
    <row r="15" spans="1:22" s="372" customFormat="1" ht="27.95" customHeight="1" x14ac:dyDescent="0.2">
      <c r="A15" s="163" t="s">
        <v>141</v>
      </c>
      <c r="B15" s="639" t="s">
        <v>140</v>
      </c>
      <c r="C15" s="639"/>
      <c r="D15" s="639"/>
      <c r="E15" s="639"/>
      <c r="F15" s="639"/>
      <c r="G15" s="639"/>
      <c r="H15" s="639"/>
      <c r="I15" s="639"/>
      <c r="J15" s="639"/>
      <c r="K15" s="639"/>
      <c r="L15" s="640"/>
      <c r="M15" s="643" t="s">
        <v>142</v>
      </c>
      <c r="N15" s="644"/>
      <c r="O15" s="645"/>
      <c r="P15" s="396"/>
      <c r="Q15" s="397"/>
      <c r="R15" s="394" t="s">
        <v>384</v>
      </c>
      <c r="S15" s="395"/>
      <c r="V15" s="381"/>
    </row>
    <row r="16" spans="1:22" s="372" customFormat="1" ht="18" customHeight="1" x14ac:dyDescent="0.2">
      <c r="A16" s="163">
        <v>3</v>
      </c>
      <c r="B16" s="164" t="s">
        <v>161</v>
      </c>
      <c r="C16" s="164"/>
      <c r="D16" s="164"/>
      <c r="E16" s="164"/>
      <c r="F16" s="164"/>
      <c r="G16" s="164"/>
      <c r="H16" s="164"/>
      <c r="I16" s="164"/>
      <c r="J16" s="382"/>
      <c r="K16" s="382"/>
      <c r="L16" s="382"/>
      <c r="M16" s="165" t="s">
        <v>183</v>
      </c>
      <c r="N16" s="166"/>
      <c r="O16" s="167"/>
      <c r="P16" s="377"/>
      <c r="Q16" s="378"/>
      <c r="R16" s="379"/>
      <c r="S16" s="380"/>
      <c r="V16" s="381"/>
    </row>
    <row r="17" spans="1:22" s="372" customFormat="1" ht="18" customHeight="1" x14ac:dyDescent="0.2">
      <c r="A17" s="163">
        <v>4</v>
      </c>
      <c r="B17" s="164" t="s">
        <v>154</v>
      </c>
      <c r="C17" s="164"/>
      <c r="D17" s="164"/>
      <c r="E17" s="164"/>
      <c r="F17" s="164"/>
      <c r="G17" s="164"/>
      <c r="H17" s="164"/>
      <c r="I17" s="164"/>
      <c r="J17" s="382"/>
      <c r="K17" s="382"/>
      <c r="L17" s="382"/>
      <c r="M17" s="165"/>
      <c r="N17" s="166"/>
      <c r="O17" s="167"/>
      <c r="P17" s="377"/>
      <c r="Q17" s="378"/>
      <c r="R17" s="379"/>
      <c r="S17" s="380"/>
      <c r="V17" s="381"/>
    </row>
    <row r="18" spans="1:22" s="372" customFormat="1" ht="18" customHeight="1" x14ac:dyDescent="0.2">
      <c r="A18" s="175"/>
      <c r="B18" s="641"/>
      <c r="C18" s="641"/>
      <c r="D18" s="641"/>
      <c r="E18" s="641"/>
      <c r="F18" s="641"/>
      <c r="G18" s="641"/>
      <c r="H18" s="641"/>
      <c r="I18" s="641"/>
      <c r="J18" s="641"/>
      <c r="K18" s="641"/>
      <c r="L18" s="642"/>
      <c r="M18" s="624"/>
      <c r="N18" s="625"/>
      <c r="O18" s="626"/>
      <c r="P18" s="377"/>
      <c r="Q18" s="378"/>
      <c r="R18" s="379"/>
      <c r="S18" s="380"/>
    </row>
    <row r="19" spans="1:22" s="372" customFormat="1" ht="18" customHeight="1" x14ac:dyDescent="0.2">
      <c r="A19" s="175"/>
      <c r="B19" s="641"/>
      <c r="C19" s="641"/>
      <c r="D19" s="641"/>
      <c r="E19" s="641"/>
      <c r="F19" s="641"/>
      <c r="G19" s="641"/>
      <c r="H19" s="641"/>
      <c r="I19" s="641"/>
      <c r="J19" s="641"/>
      <c r="K19" s="641"/>
      <c r="L19" s="642"/>
      <c r="M19" s="624"/>
      <c r="N19" s="625"/>
      <c r="O19" s="626"/>
      <c r="P19" s="377"/>
      <c r="Q19" s="378"/>
      <c r="R19" s="379"/>
      <c r="S19" s="380"/>
    </row>
    <row r="20" spans="1:22" s="141" customFormat="1" ht="18" customHeight="1" x14ac:dyDescent="0.2">
      <c r="A20" s="165" t="s">
        <v>508</v>
      </c>
      <c r="B20" s="452"/>
      <c r="C20" s="453"/>
      <c r="D20" s="453"/>
      <c r="E20" s="453"/>
      <c r="F20" s="453"/>
      <c r="G20" s="453"/>
      <c r="H20" s="453"/>
      <c r="I20" s="454"/>
      <c r="J20" s="454"/>
      <c r="K20" s="454"/>
      <c r="L20" s="454"/>
      <c r="M20" s="455"/>
      <c r="N20" s="455"/>
      <c r="O20" s="456"/>
      <c r="P20" s="454"/>
      <c r="Q20" s="454"/>
      <c r="R20" s="454"/>
      <c r="S20" s="457"/>
    </row>
    <row r="21" spans="1:22" s="141" customFormat="1" ht="18" customHeight="1" x14ac:dyDescent="0.2">
      <c r="A21" s="168" t="s">
        <v>509</v>
      </c>
      <c r="B21" s="169"/>
      <c r="C21" s="170"/>
      <c r="D21" s="170"/>
      <c r="E21" s="170"/>
      <c r="F21" s="170"/>
      <c r="G21" s="170"/>
      <c r="H21" s="170"/>
      <c r="I21" s="171"/>
      <c r="J21" s="171"/>
      <c r="K21" s="171"/>
      <c r="L21" s="171"/>
      <c r="M21" s="172"/>
      <c r="N21" s="172"/>
      <c r="O21" s="173"/>
      <c r="P21" s="171"/>
      <c r="Q21" s="171"/>
      <c r="R21" s="171"/>
      <c r="S21" s="174"/>
    </row>
    <row r="22" spans="1:22" s="141" customFormat="1" ht="12" customHeight="1" x14ac:dyDescent="0.2">
      <c r="A22" s="146"/>
      <c r="J22" s="148"/>
      <c r="K22" s="148"/>
      <c r="L22" s="148"/>
      <c r="M22" s="148"/>
      <c r="N22" s="148"/>
      <c r="O22" s="142"/>
    </row>
    <row r="23" spans="1:22" s="372" customFormat="1" ht="15" customHeight="1" x14ac:dyDescent="0.2">
      <c r="A23" s="401" t="s">
        <v>440</v>
      </c>
      <c r="B23" s="402"/>
      <c r="C23" s="402"/>
      <c r="D23" s="402"/>
      <c r="E23" s="402"/>
      <c r="F23" s="402"/>
      <c r="G23" s="402"/>
      <c r="H23" s="402"/>
      <c r="I23" s="402"/>
      <c r="J23" s="402"/>
      <c r="K23" s="402"/>
      <c r="L23" s="402"/>
      <c r="M23" s="402"/>
      <c r="N23" s="402"/>
      <c r="O23" s="402"/>
      <c r="P23" s="402"/>
      <c r="Q23" s="402"/>
      <c r="R23" s="402"/>
      <c r="S23" s="403"/>
    </row>
    <row r="24" spans="1:22" s="348" customFormat="1" ht="15" customHeight="1" x14ac:dyDescent="0.2">
      <c r="A24" s="404" t="s">
        <v>417</v>
      </c>
      <c r="B24" s="405"/>
      <c r="C24" s="405"/>
      <c r="D24" s="405"/>
      <c r="E24" s="405"/>
      <c r="F24" s="405"/>
      <c r="G24" s="405"/>
      <c r="H24" s="405"/>
      <c r="I24" s="405"/>
      <c r="J24" s="405"/>
      <c r="K24" s="405"/>
      <c r="L24" s="405"/>
      <c r="M24" s="405"/>
      <c r="N24" s="405"/>
      <c r="O24" s="405"/>
      <c r="P24" s="405"/>
      <c r="Q24" s="405"/>
      <c r="R24" s="405"/>
      <c r="S24" s="406"/>
    </row>
    <row r="25" spans="1:22" s="348" customFormat="1" ht="12" customHeight="1" x14ac:dyDescent="0.2">
      <c r="A25" s="407" t="s">
        <v>247</v>
      </c>
      <c r="B25" s="408"/>
      <c r="C25" s="408"/>
      <c r="D25" s="408"/>
      <c r="E25" s="408"/>
      <c r="F25" s="408"/>
      <c r="G25" s="408"/>
      <c r="H25" s="408"/>
      <c r="I25" s="408"/>
      <c r="J25" s="408"/>
      <c r="K25" s="408"/>
      <c r="L25" s="408"/>
      <c r="M25" s="408"/>
      <c r="N25" s="408"/>
      <c r="O25" s="408"/>
      <c r="P25" s="408"/>
      <c r="Q25" s="408"/>
      <c r="R25" s="408"/>
      <c r="S25" s="409"/>
    </row>
    <row r="26" spans="1:22" s="348" customFormat="1" ht="12" customHeight="1" x14ac:dyDescent="0.2">
      <c r="A26" s="410" t="s">
        <v>144</v>
      </c>
      <c r="B26" s="114" t="s">
        <v>169</v>
      </c>
      <c r="C26" s="114"/>
      <c r="D26" s="114"/>
      <c r="E26" s="114"/>
      <c r="F26" s="114"/>
      <c r="G26" s="114"/>
      <c r="H26" s="114"/>
      <c r="I26" s="114"/>
      <c r="J26" s="114"/>
      <c r="K26" s="114"/>
      <c r="L26" s="114"/>
      <c r="M26" s="114"/>
      <c r="N26" s="114"/>
      <c r="O26" s="346"/>
      <c r="P26" s="346"/>
      <c r="Q26" s="346"/>
      <c r="R26" s="346"/>
      <c r="S26" s="411"/>
    </row>
    <row r="27" spans="1:22" s="348" customFormat="1" ht="12" customHeight="1" x14ac:dyDescent="0.2">
      <c r="A27" s="410"/>
      <c r="B27" s="114" t="s">
        <v>418</v>
      </c>
      <c r="C27" s="114"/>
      <c r="D27" s="114"/>
      <c r="E27" s="114"/>
      <c r="F27" s="114"/>
      <c r="G27" s="114"/>
      <c r="H27" s="114"/>
      <c r="I27" s="114"/>
      <c r="J27" s="114"/>
      <c r="K27" s="114"/>
      <c r="L27" s="114"/>
      <c r="M27" s="114"/>
      <c r="N27" s="114"/>
      <c r="O27" s="346"/>
      <c r="P27" s="346"/>
      <c r="Q27" s="346"/>
      <c r="R27" s="346"/>
      <c r="S27" s="411"/>
    </row>
    <row r="28" spans="1:22" s="348" customFormat="1" ht="12" customHeight="1" x14ac:dyDescent="0.2">
      <c r="A28" s="410"/>
      <c r="B28" s="114" t="s">
        <v>170</v>
      </c>
      <c r="C28" s="114"/>
      <c r="D28" s="114"/>
      <c r="E28" s="114"/>
      <c r="F28" s="114"/>
      <c r="G28" s="114"/>
      <c r="H28" s="114"/>
      <c r="I28" s="114"/>
      <c r="J28" s="114"/>
      <c r="K28" s="114"/>
      <c r="L28" s="114"/>
      <c r="M28" s="114"/>
      <c r="N28" s="114"/>
      <c r="O28" s="347"/>
      <c r="P28" s="347"/>
      <c r="Q28" s="347"/>
      <c r="R28" s="347"/>
      <c r="S28" s="411"/>
    </row>
    <row r="29" spans="1:22" s="348" customFormat="1" ht="12" customHeight="1" x14ac:dyDescent="0.2">
      <c r="A29" s="410"/>
      <c r="B29" s="114" t="s">
        <v>171</v>
      </c>
      <c r="C29" s="114"/>
      <c r="D29" s="114"/>
      <c r="E29" s="114"/>
      <c r="F29" s="114"/>
      <c r="G29" s="114"/>
      <c r="H29" s="114"/>
      <c r="I29" s="114"/>
      <c r="J29" s="114"/>
      <c r="K29" s="114"/>
      <c r="L29" s="114"/>
      <c r="M29" s="114"/>
      <c r="N29" s="114"/>
      <c r="O29" s="347"/>
      <c r="P29" s="347"/>
      <c r="Q29" s="347"/>
      <c r="R29" s="347"/>
      <c r="S29" s="411"/>
    </row>
    <row r="30" spans="1:22" s="348" customFormat="1" ht="12" customHeight="1" x14ac:dyDescent="0.2">
      <c r="A30" s="410"/>
      <c r="B30" s="114" t="s">
        <v>172</v>
      </c>
      <c r="C30" s="114"/>
      <c r="D30" s="114"/>
      <c r="E30" s="114"/>
      <c r="F30" s="114"/>
      <c r="G30" s="114"/>
      <c r="H30" s="114"/>
      <c r="I30" s="114"/>
      <c r="J30" s="114"/>
      <c r="K30" s="114"/>
      <c r="L30" s="114"/>
      <c r="M30" s="114"/>
      <c r="N30" s="114"/>
      <c r="O30" s="347"/>
      <c r="P30" s="347"/>
      <c r="Q30" s="347"/>
      <c r="R30" s="347"/>
      <c r="S30" s="411"/>
    </row>
    <row r="31" spans="1:22" s="348" customFormat="1" ht="12" customHeight="1" x14ac:dyDescent="0.2">
      <c r="A31" s="410"/>
      <c r="B31" s="114" t="s">
        <v>173</v>
      </c>
      <c r="C31" s="60"/>
      <c r="D31" s="60"/>
      <c r="E31" s="60"/>
      <c r="F31" s="60"/>
      <c r="G31" s="60"/>
      <c r="H31" s="60"/>
      <c r="I31" s="60"/>
      <c r="J31" s="60"/>
      <c r="K31" s="60"/>
      <c r="L31" s="60"/>
      <c r="M31" s="60"/>
      <c r="N31" s="60"/>
      <c r="O31" s="347"/>
      <c r="P31" s="347"/>
      <c r="Q31" s="347"/>
      <c r="R31" s="347"/>
      <c r="S31" s="411"/>
    </row>
    <row r="32" spans="1:22" s="348" customFormat="1" ht="12" customHeight="1" x14ac:dyDescent="0.2">
      <c r="A32" s="410" t="s">
        <v>145</v>
      </c>
      <c r="B32" s="60" t="s">
        <v>419</v>
      </c>
      <c r="C32" s="60"/>
      <c r="D32" s="60"/>
      <c r="E32" s="60"/>
      <c r="F32" s="60"/>
      <c r="G32" s="60"/>
      <c r="H32" s="60"/>
      <c r="I32" s="60"/>
      <c r="J32" s="60"/>
      <c r="K32" s="60"/>
      <c r="L32" s="60"/>
      <c r="M32" s="60"/>
      <c r="N32" s="60"/>
      <c r="O32" s="347"/>
      <c r="P32" s="347"/>
      <c r="Q32" s="347"/>
      <c r="R32" s="347"/>
      <c r="S32" s="411"/>
    </row>
    <row r="33" spans="1:19" s="348" customFormat="1" ht="12" customHeight="1" x14ac:dyDescent="0.2">
      <c r="A33" s="412"/>
      <c r="B33" s="60" t="s">
        <v>420</v>
      </c>
      <c r="C33" s="60"/>
      <c r="D33" s="60"/>
      <c r="E33" s="60"/>
      <c r="F33" s="60"/>
      <c r="G33" s="60"/>
      <c r="H33" s="60"/>
      <c r="I33" s="60"/>
      <c r="J33" s="60"/>
      <c r="K33" s="60"/>
      <c r="L33" s="60"/>
      <c r="M33" s="60"/>
      <c r="N33" s="60"/>
      <c r="O33" s="347"/>
      <c r="P33" s="347"/>
      <c r="Q33" s="347"/>
      <c r="R33" s="347"/>
      <c r="S33" s="411"/>
    </row>
    <row r="34" spans="1:19" s="348" customFormat="1" ht="12" customHeight="1" x14ac:dyDescent="0.2">
      <c r="A34" s="410" t="s">
        <v>146</v>
      </c>
      <c r="B34" s="413" t="s">
        <v>174</v>
      </c>
      <c r="C34" s="60"/>
      <c r="D34" s="60"/>
      <c r="E34" s="60"/>
      <c r="F34" s="60"/>
      <c r="G34" s="60"/>
      <c r="H34" s="60"/>
      <c r="I34" s="60"/>
      <c r="J34" s="60"/>
      <c r="K34" s="60"/>
      <c r="L34" s="60"/>
      <c r="M34" s="60"/>
      <c r="N34" s="60"/>
      <c r="O34" s="347"/>
      <c r="P34" s="347"/>
      <c r="Q34" s="347"/>
      <c r="R34" s="347"/>
      <c r="S34" s="411"/>
    </row>
    <row r="35" spans="1:19" s="348" customFormat="1" ht="12" customHeight="1" x14ac:dyDescent="0.2">
      <c r="A35" s="414"/>
      <c r="B35" s="60" t="s">
        <v>421</v>
      </c>
      <c r="C35" s="60"/>
      <c r="D35" s="60"/>
      <c r="E35" s="60"/>
      <c r="F35" s="60"/>
      <c r="G35" s="60"/>
      <c r="H35" s="60"/>
      <c r="I35" s="60"/>
      <c r="J35" s="60"/>
      <c r="K35" s="60"/>
      <c r="L35" s="60"/>
      <c r="M35" s="60"/>
      <c r="N35" s="60"/>
      <c r="O35" s="347"/>
      <c r="P35" s="347"/>
      <c r="Q35" s="347"/>
      <c r="R35" s="347"/>
      <c r="S35" s="411"/>
    </row>
    <row r="36" spans="1:19" s="348" customFormat="1" ht="5.0999999999999996" customHeight="1" x14ac:dyDescent="0.2">
      <c r="A36" s="414"/>
      <c r="B36" s="60"/>
      <c r="C36" s="60"/>
      <c r="D36" s="60"/>
      <c r="E36" s="60"/>
      <c r="F36" s="60"/>
      <c r="G36" s="60"/>
      <c r="H36" s="60"/>
      <c r="I36" s="60"/>
      <c r="J36" s="60"/>
      <c r="K36" s="60"/>
      <c r="L36" s="60"/>
      <c r="M36" s="60"/>
      <c r="N36" s="60"/>
      <c r="O36" s="347"/>
      <c r="P36" s="347"/>
      <c r="Q36" s="347"/>
      <c r="R36" s="347"/>
      <c r="S36" s="411"/>
    </row>
    <row r="37" spans="1:19" s="348" customFormat="1" ht="12" customHeight="1" x14ac:dyDescent="0.2">
      <c r="A37" s="414" t="s">
        <v>422</v>
      </c>
      <c r="B37" s="60"/>
      <c r="C37" s="60"/>
      <c r="D37" s="60"/>
      <c r="E37" s="60"/>
      <c r="F37" s="60"/>
      <c r="G37" s="60"/>
      <c r="H37" s="60"/>
      <c r="I37" s="60"/>
      <c r="J37" s="60"/>
      <c r="K37" s="60"/>
      <c r="L37" s="60"/>
      <c r="M37" s="60"/>
      <c r="N37" s="60"/>
      <c r="O37" s="347"/>
      <c r="P37" s="347"/>
      <c r="Q37" s="347"/>
      <c r="R37" s="347"/>
      <c r="S37" s="411"/>
    </row>
    <row r="38" spans="1:19" s="348" customFormat="1" ht="12" customHeight="1" x14ac:dyDescent="0.2">
      <c r="A38" s="414" t="s">
        <v>423</v>
      </c>
      <c r="B38" s="60"/>
      <c r="C38" s="60"/>
      <c r="D38" s="60"/>
      <c r="E38" s="60"/>
      <c r="F38" s="60"/>
      <c r="G38" s="60"/>
      <c r="H38" s="60"/>
      <c r="I38" s="60"/>
      <c r="J38" s="60"/>
      <c r="K38" s="60"/>
      <c r="L38" s="60"/>
      <c r="M38" s="60"/>
      <c r="N38" s="60"/>
      <c r="O38" s="347"/>
      <c r="P38" s="347"/>
      <c r="Q38" s="347"/>
      <c r="R38" s="347"/>
      <c r="S38" s="411"/>
    </row>
    <row r="39" spans="1:19" s="348" customFormat="1" ht="12" customHeight="1" x14ac:dyDescent="0.2">
      <c r="A39" s="414" t="s">
        <v>424</v>
      </c>
      <c r="B39" s="60"/>
      <c r="C39" s="60"/>
      <c r="D39" s="60"/>
      <c r="E39" s="60"/>
      <c r="F39" s="60"/>
      <c r="G39" s="60"/>
      <c r="H39" s="60"/>
      <c r="I39" s="60"/>
      <c r="J39" s="60"/>
      <c r="K39" s="60"/>
      <c r="L39" s="60"/>
      <c r="M39" s="60"/>
      <c r="N39" s="60"/>
      <c r="O39" s="347"/>
      <c r="P39" s="347"/>
      <c r="Q39" s="347"/>
      <c r="R39" s="347"/>
      <c r="S39" s="411"/>
    </row>
    <row r="40" spans="1:19" s="348" customFormat="1" ht="5.0999999999999996" customHeight="1" x14ac:dyDescent="0.2">
      <c r="A40" s="414"/>
      <c r="B40" s="60"/>
      <c r="C40" s="60"/>
      <c r="D40" s="60"/>
      <c r="E40" s="60"/>
      <c r="F40" s="60"/>
      <c r="G40" s="60"/>
      <c r="H40" s="60"/>
      <c r="I40" s="60"/>
      <c r="J40" s="60"/>
      <c r="K40" s="60"/>
      <c r="L40" s="60"/>
      <c r="M40" s="60"/>
      <c r="N40" s="60"/>
      <c r="O40" s="347"/>
      <c r="P40" s="347"/>
      <c r="Q40" s="347"/>
      <c r="R40" s="347"/>
      <c r="S40" s="411"/>
    </row>
    <row r="41" spans="1:19" s="348" customFormat="1" ht="12" customHeight="1" x14ac:dyDescent="0.2">
      <c r="A41" s="407" t="s">
        <v>247</v>
      </c>
      <c r="B41" s="60"/>
      <c r="C41" s="60"/>
      <c r="D41" s="60"/>
      <c r="E41" s="60"/>
      <c r="F41" s="60"/>
      <c r="G41" s="60"/>
      <c r="H41" s="60"/>
      <c r="I41" s="60"/>
      <c r="J41" s="60"/>
      <c r="K41" s="60"/>
      <c r="L41" s="60"/>
      <c r="M41" s="60"/>
      <c r="N41" s="60"/>
      <c r="O41" s="347"/>
      <c r="P41" s="347"/>
      <c r="Q41" s="347"/>
      <c r="R41" s="347"/>
      <c r="S41" s="411"/>
    </row>
    <row r="42" spans="1:19" s="348" customFormat="1" ht="12" customHeight="1" x14ac:dyDescent="0.2">
      <c r="A42" s="410" t="s">
        <v>156</v>
      </c>
      <c r="B42" s="60" t="s">
        <v>425</v>
      </c>
      <c r="C42" s="60"/>
      <c r="D42" s="60"/>
      <c r="E42" s="60"/>
      <c r="F42" s="60"/>
      <c r="G42" s="60"/>
      <c r="H42" s="60"/>
      <c r="I42" s="60"/>
      <c r="J42" s="60"/>
      <c r="K42" s="60"/>
      <c r="L42" s="60"/>
      <c r="M42" s="60"/>
      <c r="N42" s="60"/>
      <c r="O42" s="347"/>
      <c r="P42" s="347"/>
      <c r="Q42" s="347"/>
      <c r="R42" s="347"/>
      <c r="S42" s="411"/>
    </row>
    <row r="43" spans="1:19" s="348" customFormat="1" ht="12" customHeight="1" x14ac:dyDescent="0.2">
      <c r="A43" s="414"/>
      <c r="B43" s="60" t="s">
        <v>426</v>
      </c>
      <c r="C43" s="60"/>
      <c r="D43" s="60"/>
      <c r="E43" s="60"/>
      <c r="F43" s="60"/>
      <c r="G43" s="60"/>
      <c r="H43" s="60"/>
      <c r="I43" s="60"/>
      <c r="J43" s="60"/>
      <c r="K43" s="60"/>
      <c r="L43" s="60"/>
      <c r="M43" s="60"/>
      <c r="N43" s="60"/>
      <c r="O43" s="347"/>
      <c r="P43" s="347"/>
      <c r="Q43" s="347"/>
      <c r="R43" s="347"/>
      <c r="S43" s="411"/>
    </row>
    <row r="44" spans="1:19" s="348" customFormat="1" ht="12" customHeight="1" x14ac:dyDescent="0.2">
      <c r="A44" s="410" t="s">
        <v>157</v>
      </c>
      <c r="B44" s="60" t="s">
        <v>427</v>
      </c>
      <c r="C44" s="60"/>
      <c r="D44" s="60"/>
      <c r="E44" s="60"/>
      <c r="F44" s="60"/>
      <c r="G44" s="60"/>
      <c r="H44" s="60"/>
      <c r="I44" s="60"/>
      <c r="J44" s="60"/>
      <c r="K44" s="60"/>
      <c r="L44" s="60"/>
      <c r="M44" s="60"/>
      <c r="N44" s="60"/>
      <c r="O44" s="347"/>
      <c r="P44" s="347"/>
      <c r="Q44" s="347"/>
      <c r="R44" s="347"/>
      <c r="S44" s="411"/>
    </row>
    <row r="45" spans="1:19" s="348" customFormat="1" ht="12" customHeight="1" x14ac:dyDescent="0.2">
      <c r="A45" s="410" t="s">
        <v>158</v>
      </c>
      <c r="B45" s="60" t="s">
        <v>428</v>
      </c>
      <c r="C45" s="60"/>
      <c r="D45" s="60"/>
      <c r="E45" s="60"/>
      <c r="F45" s="60"/>
      <c r="G45" s="60"/>
      <c r="H45" s="60"/>
      <c r="I45" s="60"/>
      <c r="J45" s="60"/>
      <c r="K45" s="60"/>
      <c r="L45" s="60"/>
      <c r="M45" s="60"/>
      <c r="N45" s="60"/>
      <c r="O45" s="347"/>
      <c r="P45" s="347"/>
      <c r="Q45" s="347"/>
      <c r="R45" s="347"/>
      <c r="S45" s="411"/>
    </row>
    <row r="46" spans="1:19" s="348" customFormat="1" ht="12" customHeight="1" x14ac:dyDescent="0.2">
      <c r="A46" s="414"/>
      <c r="B46" s="60" t="s">
        <v>429</v>
      </c>
      <c r="C46" s="60"/>
      <c r="D46" s="60"/>
      <c r="E46" s="60"/>
      <c r="F46" s="60"/>
      <c r="G46" s="60"/>
      <c r="H46" s="60"/>
      <c r="I46" s="60"/>
      <c r="J46" s="60"/>
      <c r="K46" s="60"/>
      <c r="L46" s="60"/>
      <c r="M46" s="60"/>
      <c r="N46" s="60"/>
      <c r="O46" s="347"/>
      <c r="P46" s="347"/>
      <c r="Q46" s="347"/>
      <c r="R46" s="347"/>
      <c r="S46" s="411"/>
    </row>
    <row r="47" spans="1:19" s="348" customFormat="1" ht="12" customHeight="1" x14ac:dyDescent="0.2">
      <c r="A47" s="410" t="s">
        <v>324</v>
      </c>
      <c r="B47" s="60" t="s">
        <v>430</v>
      </c>
      <c r="C47" s="60"/>
      <c r="D47" s="60"/>
      <c r="E47" s="60"/>
      <c r="F47" s="60"/>
      <c r="G47" s="60"/>
      <c r="H47" s="60"/>
      <c r="I47" s="60"/>
      <c r="J47" s="60"/>
      <c r="K47" s="60"/>
      <c r="L47" s="60"/>
      <c r="M47" s="60"/>
      <c r="N47" s="60"/>
      <c r="O47" s="347"/>
      <c r="P47" s="347"/>
      <c r="Q47" s="347"/>
      <c r="R47" s="347"/>
      <c r="S47" s="411"/>
    </row>
    <row r="48" spans="1:19" s="348" customFormat="1" ht="12" customHeight="1" x14ac:dyDescent="0.2">
      <c r="A48" s="410" t="s">
        <v>431</v>
      </c>
      <c r="B48" s="60" t="s">
        <v>432</v>
      </c>
      <c r="C48" s="60"/>
      <c r="D48" s="60"/>
      <c r="E48" s="60"/>
      <c r="F48" s="60"/>
      <c r="G48" s="60"/>
      <c r="H48" s="60"/>
      <c r="I48" s="60"/>
      <c r="J48" s="60"/>
      <c r="K48" s="60"/>
      <c r="L48" s="60"/>
      <c r="M48" s="60"/>
      <c r="N48" s="60"/>
      <c r="O48" s="347"/>
      <c r="P48" s="347"/>
      <c r="Q48" s="347"/>
      <c r="R48" s="347"/>
      <c r="S48" s="411"/>
    </row>
    <row r="49" spans="1:19" s="348" customFormat="1" ht="12" customHeight="1" x14ac:dyDescent="0.2">
      <c r="A49" s="410" t="s">
        <v>433</v>
      </c>
      <c r="B49" s="60" t="s">
        <v>434</v>
      </c>
      <c r="C49" s="60"/>
      <c r="D49" s="60"/>
      <c r="E49" s="60"/>
      <c r="F49" s="60"/>
      <c r="G49" s="60"/>
      <c r="H49" s="60"/>
      <c r="I49" s="60"/>
      <c r="J49" s="60"/>
      <c r="K49" s="60"/>
      <c r="L49" s="60"/>
      <c r="M49" s="60"/>
      <c r="N49" s="60"/>
      <c r="O49" s="347"/>
      <c r="P49" s="347"/>
      <c r="Q49" s="347"/>
      <c r="R49" s="347"/>
      <c r="S49" s="411"/>
    </row>
    <row r="50" spans="1:19" s="348" customFormat="1" ht="12" customHeight="1" x14ac:dyDescent="0.2">
      <c r="A50" s="410" t="s">
        <v>435</v>
      </c>
      <c r="B50" s="60" t="s">
        <v>436</v>
      </c>
      <c r="C50" s="60"/>
      <c r="D50" s="60"/>
      <c r="E50" s="60"/>
      <c r="F50" s="60"/>
      <c r="G50" s="60"/>
      <c r="H50" s="60"/>
      <c r="I50" s="60"/>
      <c r="J50" s="60"/>
      <c r="K50" s="60"/>
      <c r="L50" s="60"/>
      <c r="M50" s="60"/>
      <c r="N50" s="60"/>
      <c r="O50" s="347"/>
      <c r="P50" s="347"/>
      <c r="Q50" s="347"/>
      <c r="R50" s="347"/>
      <c r="S50" s="411"/>
    </row>
    <row r="51" spans="1:19" s="348" customFormat="1" ht="12" customHeight="1" x14ac:dyDescent="0.2">
      <c r="A51" s="414"/>
      <c r="B51" s="60" t="s">
        <v>437</v>
      </c>
      <c r="C51" s="60"/>
      <c r="D51" s="60"/>
      <c r="E51" s="60"/>
      <c r="F51" s="60"/>
      <c r="G51" s="60"/>
      <c r="H51" s="60"/>
      <c r="I51" s="60"/>
      <c r="J51" s="60"/>
      <c r="K51" s="60"/>
      <c r="L51" s="60"/>
      <c r="M51" s="60"/>
      <c r="N51" s="60"/>
      <c r="O51" s="347"/>
      <c r="P51" s="347"/>
      <c r="Q51" s="347"/>
      <c r="R51" s="347"/>
      <c r="S51" s="411"/>
    </row>
    <row r="52" spans="1:19" s="348" customFormat="1" ht="5.0999999999999996" customHeight="1" x14ac:dyDescent="0.2">
      <c r="A52" s="415"/>
      <c r="B52" s="78"/>
      <c r="C52" s="78"/>
      <c r="D52" s="78"/>
      <c r="E52" s="78"/>
      <c r="F52" s="78"/>
      <c r="G52" s="78"/>
      <c r="H52" s="78"/>
      <c r="I52" s="78"/>
      <c r="J52" s="78"/>
      <c r="K52" s="78"/>
      <c r="L52" s="78"/>
      <c r="M52" s="78"/>
      <c r="N52" s="78"/>
      <c r="O52" s="416"/>
      <c r="P52" s="416"/>
      <c r="Q52" s="416"/>
      <c r="R52" s="416"/>
      <c r="S52" s="417"/>
    </row>
    <row r="64" spans="1:19" s="141" customFormat="1" x14ac:dyDescent="0.2">
      <c r="A64" s="192" t="str">
        <f>'Seite 1'!$A$71</f>
        <v>Antrag Gründer - Existenzgründerpass</v>
      </c>
      <c r="O64" s="142"/>
      <c r="S64" s="10" t="str">
        <f ca="1">CONCATENATE(IF('Seite 1'!$E$25=0,"Antragsteller",'Seite 1'!$E$25)," - Antrag vom ",IF('Seite 1'!$O$20="","……………..",TEXT('Seite 1'!$O$20,"TT.MM.JJ")))</f>
        <v>Antragsteller - Antrag vom 28.05.18</v>
      </c>
    </row>
    <row r="65" spans="1:19" s="141" customFormat="1" x14ac:dyDescent="0.2">
      <c r="A65" s="193" t="str">
        <f>'Seite 1'!$A$72</f>
        <v>Formularversion: V 1.12 vom 28.05.18</v>
      </c>
      <c r="O65" s="142"/>
      <c r="S65" s="11" t="str">
        <f ca="1">CONCATENATE("Ausdruck vom "&amp;TEXT(TODAY(),"TT.MM.JJ"))</f>
        <v>Ausdruck vom 28.05.18</v>
      </c>
    </row>
  </sheetData>
  <sheetProtection password="8067" sheet="1" objects="1" scenarios="1" selectLockedCells="1" autoFilter="0"/>
  <mergeCells count="16">
    <mergeCell ref="A6:A13"/>
    <mergeCell ref="M5:O13"/>
    <mergeCell ref="O1:S1"/>
    <mergeCell ref="M19:O19"/>
    <mergeCell ref="P5:R8"/>
    <mergeCell ref="B6:L13"/>
    <mergeCell ref="P9:P13"/>
    <mergeCell ref="Q9:Q13"/>
    <mergeCell ref="R9:R13"/>
    <mergeCell ref="B14:L14"/>
    <mergeCell ref="B15:L15"/>
    <mergeCell ref="B18:L18"/>
    <mergeCell ref="B19:L19"/>
    <mergeCell ref="M15:O15"/>
    <mergeCell ref="M18:O18"/>
    <mergeCell ref="M14:O14"/>
  </mergeCells>
  <phoneticPr fontId="6" type="noConversion"/>
  <conditionalFormatting sqref="O1">
    <cfRule type="cellIs" dxfId="5" priority="1" stopIfTrue="1" operator="equal">
      <formula>0</formula>
    </cfRule>
  </conditionalFormatting>
  <pageMargins left="0.78740157480314965" right="0.19685039370078741" top="0.19685039370078741" bottom="0.19685039370078741" header="0.19685039370078741" footer="0.19685039370078741"/>
  <pageSetup paperSize="9" orientation="portrait" r:id="rId1"/>
  <headerFooter>
    <oddFooter>&amp;C&amp;8&amp;A</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78"/>
  <sheetViews>
    <sheetView showGridLines="0" workbookViewId="0">
      <selection activeCell="A54" sqref="A54:I54"/>
    </sheetView>
  </sheetViews>
  <sheetFormatPr baseColWidth="10" defaultRowHeight="12" x14ac:dyDescent="0.2"/>
  <cols>
    <col min="1" max="1" width="5.85546875" style="159" customWidth="1"/>
    <col min="2" max="18" width="5.140625" style="159" customWidth="1"/>
    <col min="19" max="19" width="0.85546875" style="159" customWidth="1"/>
    <col min="20" max="16384" width="11.42578125" style="159"/>
  </cols>
  <sheetData>
    <row r="1" spans="1:19" s="141" customFormat="1" ht="15" customHeight="1" x14ac:dyDescent="0.2">
      <c r="A1" s="146"/>
      <c r="J1" s="140"/>
      <c r="K1" s="140"/>
      <c r="L1" s="140"/>
      <c r="N1" s="147" t="str">
        <f>'Seite 1'!$K$21</f>
        <v xml:space="preserve">Aktenzeichen: </v>
      </c>
      <c r="O1" s="621">
        <f>'Seite 1'!$O$21</f>
        <v>0</v>
      </c>
      <c r="P1" s="622"/>
      <c r="Q1" s="622"/>
      <c r="R1" s="622"/>
      <c r="S1" s="623"/>
    </row>
    <row r="2" spans="1:19" s="141" customFormat="1" ht="12" customHeight="1" x14ac:dyDescent="0.2">
      <c r="A2" s="146"/>
      <c r="J2" s="148"/>
      <c r="K2" s="148"/>
      <c r="L2" s="148"/>
      <c r="M2" s="148"/>
      <c r="N2" s="148"/>
      <c r="O2" s="142"/>
    </row>
    <row r="3" spans="1:19" s="372" customFormat="1" ht="15" customHeight="1" x14ac:dyDescent="0.2">
      <c r="A3" s="401" t="s">
        <v>458</v>
      </c>
      <c r="B3" s="402"/>
      <c r="C3" s="402"/>
      <c r="D3" s="402"/>
      <c r="E3" s="402"/>
      <c r="F3" s="402"/>
      <c r="G3" s="402"/>
      <c r="H3" s="402"/>
      <c r="I3" s="402"/>
      <c r="J3" s="402"/>
      <c r="K3" s="402"/>
      <c r="L3" s="402"/>
      <c r="M3" s="402"/>
      <c r="N3" s="402"/>
      <c r="O3" s="402"/>
      <c r="P3" s="402"/>
      <c r="Q3" s="402"/>
      <c r="R3" s="402"/>
      <c r="S3" s="403"/>
    </row>
    <row r="4" spans="1:19" s="348" customFormat="1" ht="15" customHeight="1" x14ac:dyDescent="0.2">
      <c r="A4" s="404" t="s">
        <v>438</v>
      </c>
      <c r="B4" s="405"/>
      <c r="C4" s="405"/>
      <c r="D4" s="405"/>
      <c r="E4" s="405"/>
      <c r="F4" s="405"/>
      <c r="G4" s="405"/>
      <c r="H4" s="405"/>
      <c r="I4" s="405"/>
      <c r="J4" s="405"/>
      <c r="K4" s="405"/>
      <c r="L4" s="405"/>
      <c r="M4" s="405"/>
      <c r="N4" s="405"/>
      <c r="O4" s="405"/>
      <c r="P4" s="405"/>
      <c r="Q4" s="405"/>
      <c r="R4" s="405"/>
      <c r="S4" s="406"/>
    </row>
    <row r="5" spans="1:19" s="348" customFormat="1" ht="12" customHeight="1" x14ac:dyDescent="0.2">
      <c r="A5" s="407" t="s">
        <v>247</v>
      </c>
      <c r="B5" s="60"/>
      <c r="C5" s="60"/>
      <c r="D5" s="60"/>
      <c r="E5" s="60"/>
      <c r="F5" s="60"/>
      <c r="G5" s="60"/>
      <c r="H5" s="60"/>
      <c r="I5" s="60"/>
      <c r="J5" s="60"/>
      <c r="K5" s="60"/>
      <c r="L5" s="60"/>
      <c r="M5" s="60"/>
      <c r="N5" s="60"/>
      <c r="O5" s="347"/>
      <c r="P5" s="347"/>
      <c r="Q5" s="347"/>
      <c r="R5" s="347"/>
      <c r="S5" s="411"/>
    </row>
    <row r="6" spans="1:19" s="348" customFormat="1" ht="12" customHeight="1" x14ac:dyDescent="0.2">
      <c r="A6" s="410" t="s">
        <v>147</v>
      </c>
      <c r="B6" s="60" t="s">
        <v>524</v>
      </c>
      <c r="C6" s="60"/>
      <c r="D6" s="60"/>
      <c r="E6" s="60"/>
      <c r="F6" s="60"/>
      <c r="G6" s="60"/>
      <c r="H6" s="60"/>
      <c r="I6" s="60"/>
      <c r="J6" s="60"/>
      <c r="K6" s="60"/>
      <c r="L6" s="60"/>
      <c r="M6" s="60"/>
      <c r="N6" s="60"/>
      <c r="O6" s="347"/>
      <c r="P6" s="347"/>
      <c r="Q6" s="347"/>
      <c r="R6" s="347"/>
      <c r="S6" s="411"/>
    </row>
    <row r="7" spans="1:19" s="348" customFormat="1" ht="12" customHeight="1" x14ac:dyDescent="0.2">
      <c r="A7" s="410" t="s">
        <v>148</v>
      </c>
      <c r="B7" s="60" t="s">
        <v>522</v>
      </c>
      <c r="C7" s="60"/>
      <c r="D7" s="60"/>
      <c r="E7" s="60"/>
      <c r="F7" s="60"/>
      <c r="G7" s="60"/>
      <c r="H7" s="60"/>
      <c r="I7" s="60"/>
      <c r="J7" s="60"/>
      <c r="K7" s="60"/>
      <c r="L7" s="60"/>
      <c r="M7" s="60"/>
      <c r="N7" s="60"/>
      <c r="O7" s="347"/>
      <c r="P7" s="347"/>
      <c r="Q7" s="347"/>
      <c r="R7" s="347"/>
      <c r="S7" s="411"/>
    </row>
    <row r="8" spans="1:19" s="348" customFormat="1" ht="12" customHeight="1" x14ac:dyDescent="0.2">
      <c r="A8" s="414"/>
      <c r="B8" s="60" t="s">
        <v>521</v>
      </c>
      <c r="C8" s="60"/>
      <c r="D8" s="60"/>
      <c r="E8" s="60"/>
      <c r="F8" s="60"/>
      <c r="G8" s="60"/>
      <c r="H8" s="60"/>
      <c r="I8" s="60"/>
      <c r="J8" s="60"/>
      <c r="K8" s="60"/>
      <c r="L8" s="60"/>
      <c r="M8" s="60"/>
      <c r="N8" s="60"/>
      <c r="O8" s="347"/>
      <c r="P8" s="347"/>
      <c r="Q8" s="347"/>
      <c r="R8" s="347"/>
      <c r="S8" s="411"/>
    </row>
    <row r="9" spans="1:19" s="348" customFormat="1" ht="12" customHeight="1" x14ac:dyDescent="0.2">
      <c r="A9" s="410" t="s">
        <v>304</v>
      </c>
      <c r="B9" s="60" t="s">
        <v>439</v>
      </c>
      <c r="C9" s="60"/>
      <c r="D9" s="60"/>
      <c r="E9" s="60"/>
      <c r="F9" s="60"/>
      <c r="G9" s="60"/>
      <c r="H9" s="60"/>
      <c r="I9" s="60"/>
      <c r="J9" s="60"/>
      <c r="K9" s="60"/>
      <c r="L9" s="60"/>
      <c r="M9" s="60"/>
      <c r="N9" s="418"/>
      <c r="O9" s="418"/>
      <c r="P9" s="418"/>
      <c r="Q9" s="418"/>
      <c r="R9" s="418"/>
      <c r="S9" s="411"/>
    </row>
    <row r="10" spans="1:19" s="422" customFormat="1" ht="5.0999999999999996" customHeight="1" x14ac:dyDescent="0.2">
      <c r="A10" s="419"/>
      <c r="B10" s="420"/>
      <c r="C10" s="420"/>
      <c r="D10" s="420"/>
      <c r="E10" s="420"/>
      <c r="F10" s="420"/>
      <c r="G10" s="420"/>
      <c r="H10" s="420"/>
      <c r="I10" s="420"/>
      <c r="J10" s="420"/>
      <c r="K10" s="420"/>
      <c r="L10" s="420"/>
      <c r="M10" s="420"/>
      <c r="N10" s="420"/>
      <c r="O10" s="420"/>
      <c r="P10" s="420"/>
      <c r="Q10" s="420"/>
      <c r="R10" s="420"/>
      <c r="S10" s="421"/>
    </row>
    <row r="11" spans="1:19" s="422" customFormat="1" ht="18" customHeight="1" x14ac:dyDescent="0.2">
      <c r="A11" s="419"/>
      <c r="B11" s="351"/>
      <c r="C11" s="352" t="s">
        <v>441</v>
      </c>
      <c r="D11" s="352"/>
      <c r="E11" s="352"/>
      <c r="F11" s="423"/>
      <c r="G11" s="420"/>
      <c r="H11" s="351"/>
      <c r="I11" s="352" t="s">
        <v>442</v>
      </c>
      <c r="J11" s="352"/>
      <c r="K11" s="352"/>
      <c r="L11" s="423"/>
      <c r="M11" s="420"/>
      <c r="N11" s="420"/>
      <c r="O11" s="420"/>
      <c r="P11" s="420"/>
      <c r="Q11" s="420"/>
      <c r="R11" s="420"/>
      <c r="S11" s="421"/>
    </row>
    <row r="12" spans="1:19" s="422" customFormat="1" ht="5.0999999999999996" customHeight="1" x14ac:dyDescent="0.2">
      <c r="A12" s="424"/>
      <c r="B12" s="420"/>
      <c r="C12" s="420"/>
      <c r="D12" s="420"/>
      <c r="E12" s="420"/>
      <c r="F12" s="420"/>
      <c r="G12" s="420"/>
      <c r="H12" s="420"/>
      <c r="I12" s="420"/>
      <c r="J12" s="420"/>
      <c r="K12" s="420"/>
      <c r="L12" s="420"/>
      <c r="M12" s="420"/>
      <c r="N12" s="420"/>
      <c r="O12" s="420"/>
      <c r="P12" s="420"/>
      <c r="Q12" s="420"/>
      <c r="R12" s="420"/>
      <c r="S12" s="421"/>
    </row>
    <row r="13" spans="1:19" s="348" customFormat="1" ht="12" customHeight="1" x14ac:dyDescent="0.2">
      <c r="A13" s="414"/>
      <c r="B13" s="60" t="s">
        <v>443</v>
      </c>
      <c r="C13" s="60"/>
      <c r="D13" s="60"/>
      <c r="E13" s="60"/>
      <c r="F13" s="60"/>
      <c r="G13" s="60"/>
      <c r="H13" s="60"/>
      <c r="I13" s="60"/>
      <c r="J13" s="60"/>
      <c r="K13" s="60"/>
      <c r="L13" s="60"/>
      <c r="M13" s="60"/>
      <c r="N13" s="418"/>
      <c r="O13" s="418"/>
      <c r="P13" s="418"/>
      <c r="Q13" s="418"/>
      <c r="R13" s="418"/>
      <c r="S13" s="411"/>
    </row>
    <row r="14" spans="1:19" s="348" customFormat="1" ht="12" customHeight="1" x14ac:dyDescent="0.2">
      <c r="A14" s="410" t="s">
        <v>305</v>
      </c>
      <c r="B14" s="60" t="s">
        <v>166</v>
      </c>
      <c r="C14" s="60"/>
      <c r="D14" s="60"/>
      <c r="E14" s="60"/>
      <c r="F14" s="60"/>
      <c r="G14" s="60"/>
      <c r="H14" s="60"/>
      <c r="I14" s="60"/>
      <c r="J14" s="60"/>
      <c r="K14" s="60"/>
      <c r="L14" s="60"/>
      <c r="M14" s="60"/>
      <c r="N14" s="418"/>
      <c r="O14" s="418"/>
      <c r="P14" s="418"/>
      <c r="Q14" s="418"/>
      <c r="R14" s="418"/>
      <c r="S14" s="411"/>
    </row>
    <row r="15" spans="1:19" s="348" customFormat="1" ht="12" customHeight="1" x14ac:dyDescent="0.2">
      <c r="A15" s="414"/>
      <c r="B15" s="60" t="s">
        <v>444</v>
      </c>
      <c r="C15" s="60"/>
      <c r="D15" s="60"/>
      <c r="E15" s="60"/>
      <c r="F15" s="60"/>
      <c r="G15" s="60"/>
      <c r="H15" s="60"/>
      <c r="I15" s="60"/>
      <c r="J15" s="60"/>
      <c r="K15" s="60"/>
      <c r="L15" s="60"/>
      <c r="M15" s="60"/>
      <c r="N15" s="418"/>
      <c r="O15" s="418"/>
      <c r="P15" s="418"/>
      <c r="Q15" s="418"/>
      <c r="R15" s="418"/>
      <c r="S15" s="411"/>
    </row>
    <row r="16" spans="1:19" s="348" customFormat="1" ht="12" customHeight="1" x14ac:dyDescent="0.2">
      <c r="A16" s="410" t="s">
        <v>306</v>
      </c>
      <c r="B16" s="60" t="s">
        <v>167</v>
      </c>
      <c r="C16" s="60"/>
      <c r="D16" s="60"/>
      <c r="E16" s="60"/>
      <c r="F16" s="60"/>
      <c r="G16" s="60"/>
      <c r="H16" s="60"/>
      <c r="I16" s="60"/>
      <c r="J16" s="60"/>
      <c r="K16" s="60"/>
      <c r="L16" s="60"/>
      <c r="M16" s="60"/>
      <c r="N16" s="418"/>
      <c r="O16" s="418"/>
      <c r="P16" s="418"/>
      <c r="Q16" s="418"/>
      <c r="R16" s="418"/>
      <c r="S16" s="411"/>
    </row>
    <row r="17" spans="1:19" s="348" customFormat="1" ht="12" customHeight="1" x14ac:dyDescent="0.2">
      <c r="A17" s="414"/>
      <c r="B17" s="60" t="s">
        <v>168</v>
      </c>
      <c r="C17" s="60"/>
      <c r="D17" s="60"/>
      <c r="E17" s="60"/>
      <c r="F17" s="60"/>
      <c r="G17" s="60"/>
      <c r="H17" s="60"/>
      <c r="I17" s="60"/>
      <c r="J17" s="60"/>
      <c r="K17" s="60"/>
      <c r="L17" s="60"/>
      <c r="M17" s="60"/>
      <c r="N17" s="418"/>
      <c r="O17" s="418"/>
      <c r="P17" s="418"/>
      <c r="Q17" s="418"/>
      <c r="R17" s="418"/>
      <c r="S17" s="411"/>
    </row>
    <row r="18" spans="1:19" s="348" customFormat="1" ht="12" customHeight="1" x14ac:dyDescent="0.2">
      <c r="A18" s="410" t="s">
        <v>307</v>
      </c>
      <c r="B18" s="60" t="s">
        <v>445</v>
      </c>
      <c r="C18" s="60"/>
      <c r="D18" s="60"/>
      <c r="E18" s="60"/>
      <c r="F18" s="60"/>
      <c r="G18" s="60"/>
      <c r="H18" s="60"/>
      <c r="I18" s="418"/>
      <c r="J18" s="418"/>
      <c r="K18" s="418"/>
      <c r="L18" s="418"/>
      <c r="M18" s="418"/>
      <c r="N18" s="60"/>
      <c r="O18" s="347"/>
      <c r="P18" s="347"/>
      <c r="Q18" s="347"/>
      <c r="R18" s="347"/>
      <c r="S18" s="411"/>
    </row>
    <row r="19" spans="1:19" s="348" customFormat="1" ht="12" customHeight="1" x14ac:dyDescent="0.2">
      <c r="A19" s="414"/>
      <c r="B19" s="60" t="s">
        <v>446</v>
      </c>
      <c r="C19" s="60"/>
      <c r="D19" s="60"/>
      <c r="E19" s="60"/>
      <c r="F19" s="60"/>
      <c r="G19" s="60"/>
      <c r="H19" s="60"/>
      <c r="I19" s="60"/>
      <c r="J19" s="60"/>
      <c r="K19" s="60"/>
      <c r="L19" s="60"/>
      <c r="M19" s="60"/>
      <c r="N19" s="60"/>
      <c r="O19" s="347"/>
      <c r="P19" s="347"/>
      <c r="Q19" s="347"/>
      <c r="R19" s="347"/>
      <c r="S19" s="411"/>
    </row>
    <row r="20" spans="1:19" s="348" customFormat="1" ht="12" customHeight="1" x14ac:dyDescent="0.2">
      <c r="A20" s="410" t="s">
        <v>308</v>
      </c>
      <c r="B20" s="60" t="s">
        <v>175</v>
      </c>
      <c r="C20" s="60"/>
      <c r="D20" s="60"/>
      <c r="E20" s="60"/>
      <c r="F20" s="60"/>
      <c r="G20" s="60"/>
      <c r="H20" s="60"/>
      <c r="I20" s="60"/>
      <c r="J20" s="60"/>
      <c r="K20" s="60"/>
      <c r="L20" s="60"/>
      <c r="M20" s="60"/>
      <c r="N20" s="60"/>
      <c r="O20" s="347"/>
      <c r="P20" s="347"/>
      <c r="Q20" s="347"/>
      <c r="R20" s="347"/>
      <c r="S20" s="411"/>
    </row>
    <row r="21" spans="1:19" s="348" customFormat="1" ht="12" customHeight="1" x14ac:dyDescent="0.2">
      <c r="A21" s="414"/>
      <c r="B21" s="60" t="s">
        <v>176</v>
      </c>
      <c r="C21" s="60"/>
      <c r="D21" s="60"/>
      <c r="E21" s="60"/>
      <c r="F21" s="60"/>
      <c r="G21" s="60"/>
      <c r="H21" s="60"/>
      <c r="I21" s="60"/>
      <c r="J21" s="60"/>
      <c r="K21" s="60"/>
      <c r="L21" s="60"/>
      <c r="M21" s="60"/>
      <c r="N21" s="60"/>
      <c r="O21" s="347"/>
      <c r="P21" s="347"/>
      <c r="Q21" s="347"/>
      <c r="R21" s="347"/>
      <c r="S21" s="411"/>
    </row>
    <row r="22" spans="1:19" s="348" customFormat="1" ht="12" customHeight="1" x14ac:dyDescent="0.2">
      <c r="A22" s="410" t="s">
        <v>309</v>
      </c>
      <c r="B22" s="60" t="s">
        <v>177</v>
      </c>
      <c r="C22" s="60"/>
      <c r="D22" s="60"/>
      <c r="E22" s="60"/>
      <c r="F22" s="60"/>
      <c r="G22" s="60"/>
      <c r="H22" s="60"/>
      <c r="I22" s="60"/>
      <c r="J22" s="60"/>
      <c r="K22" s="60"/>
      <c r="L22" s="60"/>
      <c r="M22" s="60"/>
      <c r="N22" s="60"/>
      <c r="O22" s="347"/>
      <c r="P22" s="347"/>
      <c r="Q22" s="347"/>
      <c r="R22" s="347"/>
      <c r="S22" s="411"/>
    </row>
    <row r="23" spans="1:19" s="348" customFormat="1" ht="12" customHeight="1" x14ac:dyDescent="0.2">
      <c r="A23" s="414"/>
      <c r="B23" s="60" t="s">
        <v>482</v>
      </c>
      <c r="C23" s="60"/>
      <c r="D23" s="60"/>
      <c r="E23" s="60"/>
      <c r="F23" s="60"/>
      <c r="G23" s="60"/>
      <c r="H23" s="60"/>
      <c r="I23" s="60"/>
      <c r="J23" s="60"/>
      <c r="K23" s="60"/>
      <c r="L23" s="60"/>
      <c r="M23" s="60"/>
      <c r="N23" s="60"/>
      <c r="O23" s="347"/>
      <c r="P23" s="347"/>
      <c r="Q23" s="347"/>
      <c r="R23" s="347"/>
      <c r="S23" s="411"/>
    </row>
    <row r="24" spans="1:19" s="348" customFormat="1" ht="12" customHeight="1" x14ac:dyDescent="0.2">
      <c r="A24" s="410" t="s">
        <v>310</v>
      </c>
      <c r="B24" s="60" t="s">
        <v>447</v>
      </c>
      <c r="C24" s="60"/>
      <c r="D24" s="60"/>
      <c r="E24" s="60"/>
      <c r="F24" s="60"/>
      <c r="G24" s="60"/>
      <c r="H24" s="60"/>
      <c r="I24" s="60"/>
      <c r="J24" s="60"/>
      <c r="K24" s="60"/>
      <c r="L24" s="60"/>
      <c r="M24" s="60"/>
      <c r="N24" s="60"/>
      <c r="O24" s="347"/>
      <c r="P24" s="347"/>
      <c r="Q24" s="347"/>
      <c r="R24" s="347"/>
      <c r="S24" s="411"/>
    </row>
    <row r="25" spans="1:19" s="348" customFormat="1" ht="12" customHeight="1" x14ac:dyDescent="0.2">
      <c r="A25" s="414"/>
      <c r="B25" s="60" t="s">
        <v>386</v>
      </c>
      <c r="C25" s="60"/>
      <c r="D25" s="60"/>
      <c r="E25" s="60"/>
      <c r="F25" s="60"/>
      <c r="G25" s="60"/>
      <c r="H25" s="60"/>
      <c r="I25" s="60"/>
      <c r="J25" s="60"/>
      <c r="K25" s="60"/>
      <c r="L25" s="60"/>
      <c r="M25" s="60"/>
      <c r="N25" s="60"/>
      <c r="O25" s="347"/>
      <c r="P25" s="347"/>
      <c r="Q25" s="347"/>
      <c r="R25" s="347"/>
      <c r="S25" s="411"/>
    </row>
    <row r="26" spans="1:19" s="348" customFormat="1" ht="12" customHeight="1" x14ac:dyDescent="0.2">
      <c r="A26" s="410" t="s">
        <v>311</v>
      </c>
      <c r="B26" s="60" t="s">
        <v>448</v>
      </c>
      <c r="C26" s="60"/>
      <c r="D26" s="60"/>
      <c r="E26" s="60"/>
      <c r="F26" s="60"/>
      <c r="G26" s="60"/>
      <c r="H26" s="60"/>
      <c r="I26" s="60"/>
      <c r="J26" s="60"/>
      <c r="K26" s="60"/>
      <c r="L26" s="60"/>
      <c r="M26" s="60"/>
      <c r="N26" s="60"/>
      <c r="O26" s="347"/>
      <c r="P26" s="347"/>
      <c r="Q26" s="347"/>
      <c r="R26" s="347"/>
      <c r="S26" s="411"/>
    </row>
    <row r="27" spans="1:19" s="348" customFormat="1" ht="12" customHeight="1" x14ac:dyDescent="0.2">
      <c r="A27" s="414"/>
      <c r="B27" s="60" t="s">
        <v>449</v>
      </c>
      <c r="C27" s="60"/>
      <c r="D27" s="60"/>
      <c r="E27" s="60"/>
      <c r="F27" s="60"/>
      <c r="G27" s="60"/>
      <c r="H27" s="60"/>
      <c r="I27" s="60"/>
      <c r="J27" s="60"/>
      <c r="K27" s="60"/>
      <c r="L27" s="60"/>
      <c r="M27" s="60"/>
      <c r="N27" s="60"/>
      <c r="O27" s="347"/>
      <c r="P27" s="347"/>
      <c r="Q27" s="347"/>
      <c r="R27" s="347"/>
      <c r="S27" s="411"/>
    </row>
    <row r="28" spans="1:19" s="348" customFormat="1" ht="12" customHeight="1" x14ac:dyDescent="0.2">
      <c r="A28" s="414"/>
      <c r="B28" s="60" t="s">
        <v>450</v>
      </c>
      <c r="C28" s="60"/>
      <c r="D28" s="60"/>
      <c r="E28" s="60"/>
      <c r="F28" s="60"/>
      <c r="G28" s="60"/>
      <c r="H28" s="60"/>
      <c r="I28" s="60"/>
      <c r="J28" s="60"/>
      <c r="K28" s="60"/>
      <c r="L28" s="60"/>
      <c r="M28" s="60"/>
      <c r="N28" s="60"/>
      <c r="O28" s="347"/>
      <c r="P28" s="347"/>
      <c r="Q28" s="347"/>
      <c r="R28" s="347"/>
      <c r="S28" s="411"/>
    </row>
    <row r="29" spans="1:19" s="348" customFormat="1" ht="12" customHeight="1" x14ac:dyDescent="0.2">
      <c r="A29" s="410" t="s">
        <v>312</v>
      </c>
      <c r="B29" s="60" t="s">
        <v>451</v>
      </c>
      <c r="C29" s="60"/>
      <c r="D29" s="60"/>
      <c r="E29" s="60"/>
      <c r="F29" s="60"/>
      <c r="G29" s="60"/>
      <c r="H29" s="60"/>
      <c r="I29" s="60"/>
      <c r="J29" s="60"/>
      <c r="K29" s="60"/>
      <c r="L29" s="60"/>
      <c r="M29" s="60"/>
      <c r="N29" s="60"/>
      <c r="O29" s="347"/>
      <c r="P29" s="347"/>
      <c r="Q29" s="347"/>
      <c r="R29" s="347"/>
      <c r="S29" s="411"/>
    </row>
    <row r="30" spans="1:19" s="348" customFormat="1" ht="12" customHeight="1" x14ac:dyDescent="0.2">
      <c r="A30" s="414"/>
      <c r="B30" s="60" t="s">
        <v>452</v>
      </c>
      <c r="C30" s="60"/>
      <c r="D30" s="60"/>
      <c r="E30" s="60"/>
      <c r="F30" s="60"/>
      <c r="G30" s="60"/>
      <c r="H30" s="60"/>
      <c r="I30" s="60"/>
      <c r="J30" s="60"/>
      <c r="K30" s="60"/>
      <c r="L30" s="60"/>
      <c r="M30" s="60"/>
      <c r="N30" s="60"/>
      <c r="O30" s="347"/>
      <c r="P30" s="347"/>
      <c r="Q30" s="347"/>
      <c r="R30" s="347"/>
      <c r="S30" s="411"/>
    </row>
    <row r="31" spans="1:19" s="348" customFormat="1" ht="12" customHeight="1" x14ac:dyDescent="0.2">
      <c r="A31" s="410" t="s">
        <v>313</v>
      </c>
      <c r="B31" s="60" t="s">
        <v>453</v>
      </c>
      <c r="C31" s="60"/>
      <c r="D31" s="60"/>
      <c r="E31" s="60"/>
      <c r="F31" s="60"/>
      <c r="G31" s="60"/>
      <c r="H31" s="60"/>
      <c r="I31" s="60"/>
      <c r="J31" s="60"/>
      <c r="K31" s="60"/>
      <c r="L31" s="60"/>
      <c r="M31" s="60"/>
      <c r="N31" s="60"/>
      <c r="O31" s="347"/>
      <c r="P31" s="347"/>
      <c r="Q31" s="347"/>
      <c r="R31" s="347"/>
      <c r="S31" s="411"/>
    </row>
    <row r="32" spans="1:19" s="348" customFormat="1" ht="12" customHeight="1" x14ac:dyDescent="0.2">
      <c r="A32" s="414"/>
      <c r="B32" s="60" t="s">
        <v>454</v>
      </c>
      <c r="C32" s="60"/>
      <c r="D32" s="60"/>
      <c r="E32" s="60"/>
      <c r="F32" s="60"/>
      <c r="G32" s="60"/>
      <c r="H32" s="60"/>
      <c r="I32" s="60"/>
      <c r="J32" s="60"/>
      <c r="K32" s="60"/>
      <c r="L32" s="60"/>
      <c r="M32" s="60"/>
      <c r="N32" s="60"/>
      <c r="O32" s="347"/>
      <c r="P32" s="347"/>
      <c r="Q32" s="347"/>
      <c r="R32" s="347"/>
      <c r="S32" s="411"/>
    </row>
    <row r="33" spans="1:19" s="348" customFormat="1" ht="12" customHeight="1" x14ac:dyDescent="0.2">
      <c r="A33" s="414"/>
      <c r="B33" s="60" t="s">
        <v>455</v>
      </c>
      <c r="C33" s="60"/>
      <c r="D33" s="60"/>
      <c r="E33" s="60"/>
      <c r="F33" s="60"/>
      <c r="G33" s="60"/>
      <c r="H33" s="60"/>
      <c r="I33" s="60"/>
      <c r="J33" s="60"/>
      <c r="K33" s="60"/>
      <c r="L33" s="60"/>
      <c r="M33" s="60"/>
      <c r="N33" s="60"/>
      <c r="O33" s="347"/>
      <c r="P33" s="347"/>
      <c r="Q33" s="347"/>
      <c r="R33" s="347"/>
      <c r="S33" s="411"/>
    </row>
    <row r="34" spans="1:19" s="348" customFormat="1" ht="12" customHeight="1" x14ac:dyDescent="0.2">
      <c r="A34" s="414"/>
      <c r="B34" s="60" t="s">
        <v>456</v>
      </c>
      <c r="C34" s="60"/>
      <c r="D34" s="60"/>
      <c r="E34" s="60"/>
      <c r="F34" s="60"/>
      <c r="G34" s="60"/>
      <c r="H34" s="60"/>
      <c r="I34" s="60"/>
      <c r="J34" s="60"/>
      <c r="K34" s="60"/>
      <c r="L34" s="60"/>
      <c r="M34" s="60"/>
      <c r="N34" s="60"/>
      <c r="O34" s="347"/>
      <c r="P34" s="347"/>
      <c r="Q34" s="347"/>
      <c r="R34" s="347"/>
      <c r="S34" s="411"/>
    </row>
    <row r="35" spans="1:19" s="149" customFormat="1" ht="5.0999999999999996" customHeight="1" x14ac:dyDescent="0.2">
      <c r="A35" s="152"/>
      <c r="B35" s="150"/>
      <c r="C35" s="150"/>
      <c r="D35" s="150"/>
      <c r="E35" s="150"/>
      <c r="F35" s="150"/>
      <c r="G35" s="150"/>
      <c r="H35" s="150"/>
      <c r="I35" s="150"/>
      <c r="J35" s="150"/>
      <c r="K35" s="150"/>
      <c r="L35" s="150"/>
      <c r="M35" s="150"/>
      <c r="N35" s="150"/>
      <c r="O35" s="150"/>
      <c r="P35" s="150"/>
      <c r="Q35" s="150"/>
      <c r="R35" s="150"/>
      <c r="S35" s="151"/>
    </row>
    <row r="36" spans="1:19" s="425" customFormat="1" ht="15" customHeight="1" x14ac:dyDescent="0.2">
      <c r="A36" s="404" t="s">
        <v>457</v>
      </c>
      <c r="B36" s="405"/>
      <c r="C36" s="405"/>
      <c r="D36" s="405"/>
      <c r="E36" s="405"/>
      <c r="F36" s="405"/>
      <c r="G36" s="405"/>
      <c r="H36" s="405"/>
      <c r="I36" s="405"/>
      <c r="J36" s="405"/>
      <c r="K36" s="405"/>
      <c r="L36" s="405"/>
      <c r="M36" s="405"/>
      <c r="N36" s="405"/>
      <c r="O36" s="405"/>
      <c r="P36" s="405"/>
      <c r="Q36" s="405"/>
      <c r="R36" s="405"/>
      <c r="S36" s="406"/>
    </row>
    <row r="37" spans="1:19" s="425" customFormat="1" ht="12" customHeight="1" x14ac:dyDescent="0.2">
      <c r="A37" s="426"/>
      <c r="B37" s="347" t="s">
        <v>462</v>
      </c>
      <c r="C37" s="346"/>
      <c r="D37" s="346"/>
      <c r="E37" s="346"/>
      <c r="F37" s="346"/>
      <c r="G37" s="346"/>
      <c r="H37" s="346"/>
      <c r="I37" s="346"/>
      <c r="J37" s="346"/>
      <c r="K37" s="346"/>
      <c r="L37" s="346"/>
      <c r="M37" s="346"/>
      <c r="N37" s="346"/>
      <c r="O37" s="346"/>
      <c r="P37" s="346"/>
      <c r="Q37" s="346"/>
      <c r="R37" s="346"/>
      <c r="S37" s="427"/>
    </row>
    <row r="38" spans="1:19" s="425" customFormat="1" ht="12" customHeight="1" x14ac:dyDescent="0.2">
      <c r="A38" s="410"/>
      <c r="B38" s="346" t="s">
        <v>463</v>
      </c>
      <c r="C38" s="346"/>
      <c r="D38" s="346"/>
      <c r="E38" s="346"/>
      <c r="F38" s="346"/>
      <c r="G38" s="346"/>
      <c r="H38" s="346"/>
      <c r="I38" s="346"/>
      <c r="J38" s="346"/>
      <c r="K38" s="346"/>
      <c r="L38" s="346"/>
      <c r="M38" s="346"/>
      <c r="N38" s="346"/>
      <c r="O38" s="346"/>
      <c r="P38" s="346"/>
      <c r="Q38" s="346"/>
      <c r="R38" s="346"/>
      <c r="S38" s="411"/>
    </row>
    <row r="39" spans="1:19" s="425" customFormat="1" ht="12" customHeight="1" x14ac:dyDescent="0.2">
      <c r="A39" s="410"/>
      <c r="B39" s="346" t="s">
        <v>464</v>
      </c>
      <c r="C39" s="346"/>
      <c r="D39" s="346"/>
      <c r="E39" s="346"/>
      <c r="F39" s="346"/>
      <c r="G39" s="346"/>
      <c r="H39" s="346"/>
      <c r="I39" s="346"/>
      <c r="J39" s="346"/>
      <c r="K39" s="346"/>
      <c r="L39" s="346"/>
      <c r="M39" s="346"/>
      <c r="N39" s="346"/>
      <c r="O39" s="346"/>
      <c r="P39" s="346"/>
      <c r="Q39" s="346"/>
      <c r="R39" s="346"/>
      <c r="S39" s="411"/>
    </row>
    <row r="40" spans="1:19" s="425" customFormat="1" ht="5.0999999999999996" customHeight="1" x14ac:dyDescent="0.2">
      <c r="A40" s="428"/>
      <c r="B40" s="429"/>
      <c r="C40" s="429"/>
      <c r="D40" s="429"/>
      <c r="E40" s="429"/>
      <c r="F40" s="429"/>
      <c r="G40" s="429"/>
      <c r="H40" s="429"/>
      <c r="I40" s="429"/>
      <c r="J40" s="429"/>
      <c r="K40" s="429"/>
      <c r="L40" s="429"/>
      <c r="M40" s="429"/>
      <c r="N40" s="429"/>
      <c r="O40" s="429"/>
      <c r="P40" s="429"/>
      <c r="Q40" s="429"/>
      <c r="R40" s="429"/>
      <c r="S40" s="417"/>
    </row>
    <row r="41" spans="1:19" s="425" customFormat="1" ht="15" customHeight="1" x14ac:dyDescent="0.2">
      <c r="A41" s="404" t="s">
        <v>557</v>
      </c>
      <c r="B41" s="434"/>
      <c r="C41" s="434"/>
      <c r="D41" s="434"/>
      <c r="E41" s="434"/>
      <c r="F41" s="434"/>
      <c r="G41" s="434"/>
      <c r="H41" s="434"/>
      <c r="I41" s="434"/>
      <c r="J41" s="434"/>
      <c r="K41" s="434"/>
      <c r="L41" s="434"/>
      <c r="M41" s="434"/>
      <c r="N41" s="434"/>
      <c r="O41" s="434"/>
      <c r="P41" s="434"/>
      <c r="Q41" s="434"/>
      <c r="R41" s="434"/>
      <c r="S41" s="435"/>
    </row>
    <row r="42" spans="1:19" s="425" customFormat="1" ht="12" customHeight="1" x14ac:dyDescent="0.2">
      <c r="A42" s="410" t="s">
        <v>558</v>
      </c>
      <c r="B42" s="430"/>
      <c r="C42" s="346"/>
      <c r="D42" s="346"/>
      <c r="E42" s="346"/>
      <c r="F42" s="346"/>
      <c r="G42" s="346"/>
      <c r="H42" s="346"/>
      <c r="I42" s="346"/>
      <c r="J42" s="346"/>
      <c r="K42" s="346"/>
      <c r="L42" s="346"/>
      <c r="M42" s="346"/>
      <c r="N42" s="346"/>
      <c r="O42" s="346"/>
      <c r="P42" s="346"/>
      <c r="Q42" s="346"/>
      <c r="R42" s="346"/>
      <c r="S42" s="411"/>
    </row>
    <row r="43" spans="1:19" s="425" customFormat="1" ht="12" customHeight="1" x14ac:dyDescent="0.2">
      <c r="A43" s="410" t="s">
        <v>559</v>
      </c>
      <c r="B43" s="430"/>
      <c r="C43" s="346"/>
      <c r="D43" s="346"/>
      <c r="E43" s="346"/>
      <c r="F43" s="346"/>
      <c r="G43" s="346"/>
      <c r="H43" s="346"/>
      <c r="I43" s="346"/>
      <c r="J43" s="346"/>
      <c r="K43" s="346"/>
      <c r="L43" s="346"/>
      <c r="M43" s="346"/>
      <c r="N43" s="346"/>
      <c r="O43" s="346"/>
      <c r="P43" s="346"/>
      <c r="Q43" s="346"/>
      <c r="R43" s="346"/>
      <c r="S43" s="411"/>
    </row>
    <row r="44" spans="1:19" s="425" customFormat="1" ht="12" customHeight="1" x14ac:dyDescent="0.2">
      <c r="A44" s="410" t="s">
        <v>560</v>
      </c>
      <c r="B44" s="430"/>
      <c r="C44" s="346"/>
      <c r="D44" s="346"/>
      <c r="E44" s="346"/>
      <c r="F44" s="346"/>
      <c r="G44" s="346"/>
      <c r="H44" s="346"/>
      <c r="I44" s="346"/>
      <c r="J44" s="346"/>
      <c r="K44" s="346"/>
      <c r="L44" s="346"/>
      <c r="M44" s="346"/>
      <c r="N44" s="346"/>
      <c r="O44" s="346"/>
      <c r="P44" s="346"/>
      <c r="Q44" s="346"/>
      <c r="R44" s="346"/>
      <c r="S44" s="411"/>
    </row>
    <row r="45" spans="1:19" s="425" customFormat="1" ht="12" customHeight="1" x14ac:dyDescent="0.2">
      <c r="A45" s="410" t="s">
        <v>561</v>
      </c>
      <c r="B45" s="430"/>
      <c r="C45" s="346"/>
      <c r="D45" s="346"/>
      <c r="E45" s="346"/>
      <c r="F45" s="346"/>
      <c r="G45" s="346"/>
      <c r="H45" s="346"/>
      <c r="I45" s="346"/>
      <c r="J45" s="346"/>
      <c r="K45" s="346"/>
      <c r="L45" s="346"/>
      <c r="M45" s="346"/>
      <c r="N45" s="346"/>
      <c r="O45" s="346"/>
      <c r="P45" s="346"/>
      <c r="Q45" s="346"/>
      <c r="R45" s="346"/>
      <c r="S45" s="411"/>
    </row>
    <row r="46" spans="1:19" s="425" customFormat="1" ht="5.0999999999999996" customHeight="1" x14ac:dyDescent="0.2">
      <c r="A46" s="431"/>
      <c r="B46" s="416"/>
      <c r="C46" s="416"/>
      <c r="D46" s="416"/>
      <c r="E46" s="416"/>
      <c r="F46" s="416"/>
      <c r="G46" s="416"/>
      <c r="H46" s="416"/>
      <c r="I46" s="416"/>
      <c r="J46" s="416"/>
      <c r="K46" s="416"/>
      <c r="L46" s="416"/>
      <c r="M46" s="416"/>
      <c r="N46" s="416"/>
      <c r="O46" s="416"/>
      <c r="P46" s="416"/>
      <c r="Q46" s="416"/>
      <c r="R46" s="416"/>
      <c r="S46" s="417"/>
    </row>
    <row r="47" spans="1:19" s="425" customFormat="1" ht="5.0999999999999996" customHeight="1" x14ac:dyDescent="0.2">
      <c r="A47" s="432"/>
      <c r="B47" s="432"/>
      <c r="C47" s="432"/>
      <c r="D47" s="432"/>
      <c r="E47" s="432"/>
      <c r="F47" s="432"/>
      <c r="G47" s="432"/>
      <c r="H47" s="432"/>
      <c r="I47" s="432"/>
      <c r="J47" s="432"/>
      <c r="K47" s="432"/>
      <c r="L47" s="432"/>
      <c r="M47" s="432"/>
      <c r="N47" s="432"/>
      <c r="O47" s="432"/>
      <c r="P47" s="432"/>
    </row>
    <row r="48" spans="1:19" s="425" customFormat="1" ht="12" customHeight="1" x14ac:dyDescent="0.2">
      <c r="A48" s="646" t="s">
        <v>322</v>
      </c>
      <c r="B48" s="646"/>
      <c r="C48" s="646"/>
      <c r="D48" s="646"/>
      <c r="E48" s="646"/>
      <c r="F48" s="646"/>
      <c r="G48" s="646"/>
      <c r="H48" s="646"/>
      <c r="I48" s="646"/>
      <c r="J48" s="646"/>
      <c r="K48" s="646"/>
      <c r="L48" s="646"/>
      <c r="M48" s="646"/>
      <c r="N48" s="646"/>
      <c r="O48" s="646"/>
      <c r="P48" s="646"/>
      <c r="Q48" s="646"/>
      <c r="R48" s="646"/>
      <c r="S48" s="646"/>
    </row>
    <row r="49" spans="1:19" s="31" customFormat="1" ht="12" customHeight="1" x14ac:dyDescent="0.2">
      <c r="A49" s="154"/>
      <c r="B49" s="154"/>
      <c r="C49" s="154"/>
      <c r="D49" s="154"/>
      <c r="E49" s="154"/>
      <c r="F49" s="154"/>
      <c r="G49" s="154"/>
      <c r="H49" s="154"/>
      <c r="I49" s="154"/>
      <c r="J49" s="154"/>
      <c r="K49" s="154"/>
      <c r="L49" s="154"/>
      <c r="M49" s="154"/>
      <c r="N49" s="154"/>
      <c r="O49" s="154"/>
      <c r="P49" s="154"/>
    </row>
    <row r="50" spans="1:19" s="31" customFormat="1" ht="12" customHeight="1" x14ac:dyDescent="0.2">
      <c r="A50" s="154"/>
      <c r="B50" s="154"/>
      <c r="C50" s="154"/>
      <c r="D50" s="154"/>
      <c r="E50" s="154"/>
      <c r="F50" s="154"/>
      <c r="G50" s="154"/>
      <c r="H50" s="154"/>
      <c r="I50" s="154"/>
      <c r="J50" s="154"/>
      <c r="K50" s="154"/>
      <c r="L50" s="154"/>
      <c r="M50" s="154"/>
      <c r="N50" s="154"/>
      <c r="O50" s="154"/>
      <c r="P50" s="154"/>
    </row>
    <row r="51" spans="1:19" s="31" customFormat="1" ht="12" customHeight="1" x14ac:dyDescent="0.2">
      <c r="A51" s="154"/>
      <c r="B51" s="154"/>
      <c r="C51" s="154"/>
      <c r="D51" s="154"/>
      <c r="E51" s="154"/>
      <c r="F51" s="154"/>
      <c r="G51" s="154"/>
      <c r="H51" s="154"/>
      <c r="I51" s="154"/>
      <c r="J51" s="154"/>
      <c r="K51" s="154"/>
      <c r="L51" s="154"/>
      <c r="M51" s="154"/>
      <c r="N51" s="154"/>
      <c r="O51" s="154"/>
      <c r="P51" s="154"/>
    </row>
    <row r="52" spans="1:19" s="31" customFormat="1" ht="12" customHeight="1" x14ac:dyDescent="0.2">
      <c r="A52" s="154"/>
      <c r="B52" s="154"/>
      <c r="C52" s="154"/>
      <c r="D52" s="154"/>
      <c r="E52" s="154"/>
      <c r="F52" s="154"/>
      <c r="G52" s="154"/>
      <c r="H52" s="154"/>
      <c r="I52" s="154"/>
      <c r="J52" s="154"/>
      <c r="K52" s="154"/>
      <c r="L52" s="154"/>
      <c r="M52" s="154"/>
      <c r="N52" s="154"/>
      <c r="O52" s="154"/>
      <c r="P52" s="154"/>
    </row>
    <row r="53" spans="1:19" s="31" customFormat="1" ht="12" customHeight="1" x14ac:dyDescent="0.2">
      <c r="A53" s="30"/>
      <c r="B53" s="30"/>
      <c r="C53" s="30"/>
      <c r="D53" s="30"/>
    </row>
    <row r="54" spans="1:19" s="41" customFormat="1" ht="12" customHeight="1" x14ac:dyDescent="0.2">
      <c r="A54" s="647"/>
      <c r="B54" s="647"/>
      <c r="C54" s="647"/>
      <c r="D54" s="647"/>
      <c r="E54" s="647"/>
      <c r="F54" s="647"/>
      <c r="G54" s="647"/>
      <c r="H54" s="647"/>
      <c r="I54" s="647"/>
      <c r="K54" s="648"/>
      <c r="L54" s="648"/>
      <c r="M54" s="648"/>
      <c r="N54" s="648"/>
      <c r="O54" s="648"/>
      <c r="P54" s="648"/>
      <c r="Q54" s="648"/>
      <c r="R54" s="648"/>
      <c r="S54" s="648"/>
    </row>
    <row r="55" spans="1:19" s="41" customFormat="1" ht="12" customHeight="1" x14ac:dyDescent="0.2">
      <c r="A55" s="649"/>
      <c r="B55" s="649"/>
      <c r="C55" s="649"/>
      <c r="D55" s="649"/>
      <c r="E55" s="649"/>
      <c r="F55" s="649"/>
      <c r="G55" s="649"/>
      <c r="H55" s="650">
        <f ca="1">IF('Seite 1'!$O$20="","",'Seite 1'!$O$20)</f>
        <v>43248</v>
      </c>
      <c r="I55" s="650"/>
      <c r="K55" s="651"/>
      <c r="L55" s="651"/>
      <c r="M55" s="651"/>
      <c r="N55" s="651"/>
      <c r="O55" s="651"/>
      <c r="P55" s="651"/>
      <c r="Q55" s="651"/>
      <c r="R55" s="651"/>
      <c r="S55" s="651"/>
    </row>
    <row r="56" spans="1:19" s="156" customFormat="1" ht="12" customHeight="1" x14ac:dyDescent="0.2">
      <c r="A56" s="155" t="s">
        <v>155</v>
      </c>
      <c r="B56" s="155"/>
      <c r="C56" s="155"/>
      <c r="D56" s="155"/>
      <c r="E56" s="155"/>
      <c r="F56" s="155"/>
      <c r="G56" s="155"/>
      <c r="H56" s="155"/>
      <c r="K56" s="155" t="s">
        <v>98</v>
      </c>
      <c r="L56" s="155"/>
      <c r="M56" s="155"/>
      <c r="N56" s="155"/>
      <c r="O56" s="155"/>
      <c r="P56" s="155"/>
      <c r="Q56" s="155"/>
      <c r="R56" s="155"/>
      <c r="S56" s="155"/>
    </row>
    <row r="57" spans="1:19" s="359" customFormat="1" ht="12" customHeight="1" x14ac:dyDescent="0.2">
      <c r="A57" s="433"/>
      <c r="B57" s="433"/>
      <c r="C57" s="433"/>
      <c r="D57" s="433"/>
      <c r="E57" s="433"/>
      <c r="F57" s="433"/>
      <c r="G57" s="433"/>
      <c r="K57" s="433" t="s">
        <v>483</v>
      </c>
      <c r="L57" s="433"/>
      <c r="M57" s="433"/>
      <c r="N57" s="433"/>
      <c r="O57" s="433"/>
      <c r="P57" s="433"/>
      <c r="Q57" s="433"/>
      <c r="R57" s="433"/>
      <c r="S57" s="433"/>
    </row>
    <row r="58" spans="1:19" s="158" customFormat="1" ht="12" customHeight="1" x14ac:dyDescent="0.2">
      <c r="A58" s="157"/>
    </row>
    <row r="59" spans="1:19" s="158" customFormat="1" ht="12" customHeight="1" x14ac:dyDescent="0.2">
      <c r="A59" s="157"/>
    </row>
    <row r="60" spans="1:19" s="158" customFormat="1" ht="12" customHeight="1" x14ac:dyDescent="0.2">
      <c r="A60" s="157"/>
    </row>
    <row r="61" spans="1:19" s="158" customFormat="1" ht="12" customHeight="1" x14ac:dyDescent="0.2">
      <c r="A61" s="157"/>
    </row>
    <row r="62" spans="1:19" s="158" customFormat="1" ht="12" customHeight="1" x14ac:dyDescent="0.2">
      <c r="A62" s="157"/>
    </row>
    <row r="63" spans="1:19" s="158" customFormat="1" ht="12" customHeight="1" x14ac:dyDescent="0.2">
      <c r="A63" s="157"/>
    </row>
    <row r="64" spans="1:19" s="158" customFormat="1" ht="12" customHeight="1" x14ac:dyDescent="0.2">
      <c r="A64" s="157"/>
    </row>
    <row r="65" spans="1:19" s="158" customFormat="1" ht="12" customHeight="1" x14ac:dyDescent="0.2">
      <c r="A65" s="157"/>
    </row>
    <row r="66" spans="1:19" s="158" customFormat="1" ht="12" customHeight="1" x14ac:dyDescent="0.2">
      <c r="A66" s="157"/>
    </row>
    <row r="67" spans="1:19" s="158" customFormat="1" ht="12" customHeight="1" x14ac:dyDescent="0.2">
      <c r="A67" s="157"/>
    </row>
    <row r="68" spans="1:19" s="158" customFormat="1" ht="12" customHeight="1" x14ac:dyDescent="0.2">
      <c r="A68" s="157"/>
    </row>
    <row r="69" spans="1:19" s="158" customFormat="1" ht="12" customHeight="1" x14ac:dyDescent="0.2">
      <c r="A69" s="157"/>
    </row>
    <row r="70" spans="1:19" s="141" customFormat="1" ht="12" customHeight="1" x14ac:dyDescent="0.2">
      <c r="A70" s="192" t="str">
        <f>'Seite 1'!$A$71</f>
        <v>Antrag Gründer - Existenzgründerpass</v>
      </c>
      <c r="O70" s="142"/>
      <c r="S70" s="10" t="str">
        <f ca="1">CONCATENATE(IF('Seite 1'!$E$25=0,"Antragsteller",'Seite 1'!$E$25)," - Antrag vom ",IF('Seite 1'!$O$20="","……………..",TEXT('Seite 1'!$O$20,"TT.MM.JJ")))</f>
        <v>Antragsteller - Antrag vom 28.05.18</v>
      </c>
    </row>
    <row r="71" spans="1:19" s="141" customFormat="1" ht="12" customHeight="1" x14ac:dyDescent="0.2">
      <c r="A71" s="193" t="str">
        <f>'Seite 1'!$A$72</f>
        <v>Formularversion: V 1.12 vom 28.05.18</v>
      </c>
      <c r="O71" s="142"/>
      <c r="S71" s="11" t="str">
        <f ca="1">CONCATENATE("Ausdruck vom "&amp;TEXT(TODAY(),"TT.MM.JJ"))</f>
        <v>Ausdruck vom 28.05.18</v>
      </c>
    </row>
    <row r="72" spans="1:19" ht="12" customHeight="1" x14ac:dyDescent="0.2"/>
    <row r="73" spans="1:19" ht="12" customHeight="1" x14ac:dyDescent="0.2"/>
    <row r="74" spans="1:19" ht="12" customHeight="1" x14ac:dyDescent="0.2"/>
    <row r="75" spans="1:19" ht="12" customHeight="1" x14ac:dyDescent="0.2"/>
    <row r="76" spans="1:19" ht="12" customHeight="1" x14ac:dyDescent="0.2"/>
    <row r="77" spans="1:19" ht="12" customHeight="1" x14ac:dyDescent="0.2"/>
    <row r="78" spans="1:19" ht="12" customHeight="1" x14ac:dyDescent="0.2"/>
  </sheetData>
  <sheetProtection password="8067" sheet="1" objects="1" scenarios="1" selectLockedCells="1" autoFilter="0"/>
  <mergeCells count="7">
    <mergeCell ref="O1:S1"/>
    <mergeCell ref="A48:S48"/>
    <mergeCell ref="A54:I54"/>
    <mergeCell ref="K54:S54"/>
    <mergeCell ref="A55:G55"/>
    <mergeCell ref="H55:I55"/>
    <mergeCell ref="K55:S55"/>
  </mergeCells>
  <conditionalFormatting sqref="O1">
    <cfRule type="cellIs" dxfId="4" priority="1" stopIfTrue="1" operator="equal">
      <formula>0</formula>
    </cfRule>
  </conditionalFormatting>
  <pageMargins left="0.78740157480314965" right="0.19685039370078741" top="0.19685039370078741" bottom="0.19685039370078741" header="0.19685039370078741" footer="0.19685039370078741"/>
  <pageSetup paperSize="9" orientation="portrait" r:id="rId1"/>
  <headerFooter>
    <oddFooter>&amp;C&amp;8&amp;A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0177" r:id="rId4" name="Check Box 1">
              <controlPr defaultSize="0" autoFill="0" autoLine="0" autoPict="0">
                <anchor moveWithCells="1">
                  <from>
                    <xdr:col>1</xdr:col>
                    <xdr:colOff>19050</xdr:colOff>
                    <xdr:row>10</xdr:row>
                    <xdr:rowOff>9525</xdr:rowOff>
                  </from>
                  <to>
                    <xdr:col>1</xdr:col>
                    <xdr:colOff>323850</xdr:colOff>
                    <xdr:row>11</xdr:row>
                    <xdr:rowOff>0</xdr:rowOff>
                  </to>
                </anchor>
              </controlPr>
            </control>
          </mc:Choice>
        </mc:AlternateContent>
        <mc:AlternateContent xmlns:mc="http://schemas.openxmlformats.org/markup-compatibility/2006">
          <mc:Choice Requires="x14">
            <control shapeId="50178" r:id="rId5" name="Check Box 2">
              <controlPr defaultSize="0" autoFill="0" autoLine="0" autoPict="0">
                <anchor moveWithCells="1">
                  <from>
                    <xdr:col>7</xdr:col>
                    <xdr:colOff>19050</xdr:colOff>
                    <xdr:row>10</xdr:row>
                    <xdr:rowOff>9525</xdr:rowOff>
                  </from>
                  <to>
                    <xdr:col>7</xdr:col>
                    <xdr:colOff>323850</xdr:colOff>
                    <xdr:row>11</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Y68"/>
  <sheetViews>
    <sheetView showGridLines="0" topLeftCell="B1" zoomScaleNormal="100" workbookViewId="0">
      <selection activeCell="P1" sqref="P1:T1"/>
    </sheetView>
  </sheetViews>
  <sheetFormatPr baseColWidth="10" defaultRowHeight="12.75" x14ac:dyDescent="0.2"/>
  <cols>
    <col min="1" max="1" width="15.7109375" style="488" hidden="1" customWidth="1"/>
    <col min="2" max="19" width="5.140625" style="285" customWidth="1"/>
    <col min="20" max="20" width="0.85546875" style="285" customWidth="1"/>
    <col min="21" max="21" width="12.7109375" style="483" hidden="1" customWidth="1"/>
    <col min="22" max="22" width="40.7109375" style="483" hidden="1" customWidth="1"/>
    <col min="23" max="23" width="15.7109375" style="483" hidden="1" customWidth="1"/>
    <col min="24" max="24" width="1.7109375" style="285" customWidth="1"/>
    <col min="25" max="25" width="35.7109375" style="285" customWidth="1"/>
    <col min="26" max="16384" width="11.42578125" style="285"/>
  </cols>
  <sheetData>
    <row r="1" spans="1:23" ht="15" customHeight="1" x14ac:dyDescent="0.2">
      <c r="A1" s="482"/>
      <c r="B1" s="129" t="s">
        <v>93</v>
      </c>
      <c r="C1" s="129"/>
      <c r="D1" s="129" t="s">
        <v>96</v>
      </c>
      <c r="E1" s="129"/>
      <c r="F1" s="129"/>
      <c r="G1" s="129"/>
      <c r="H1" s="129"/>
      <c r="I1" s="129"/>
      <c r="J1" s="129"/>
      <c r="K1" s="129"/>
      <c r="L1" s="201"/>
      <c r="M1" s="201"/>
      <c r="N1" s="201"/>
      <c r="O1" s="201" t="str">
        <f>'Seite 1'!$K$21</f>
        <v xml:space="preserve">Aktenzeichen: </v>
      </c>
      <c r="P1" s="691" t="str">
        <f>IF('Seite 1'!$O$21="","",'Seite 1'!$O$21)</f>
        <v/>
      </c>
      <c r="Q1" s="692"/>
      <c r="R1" s="692"/>
      <c r="S1" s="692"/>
      <c r="T1" s="693"/>
      <c r="U1" s="482"/>
      <c r="V1" s="482"/>
      <c r="W1" s="482"/>
    </row>
    <row r="2" spans="1:23" ht="15" customHeight="1" x14ac:dyDescent="0.2">
      <c r="A2" s="482"/>
      <c r="B2" s="129"/>
      <c r="C2" s="202"/>
      <c r="D2" s="129"/>
      <c r="E2" s="129"/>
      <c r="F2" s="129"/>
      <c r="G2" s="129"/>
      <c r="H2" s="129"/>
      <c r="I2" s="129"/>
      <c r="J2" s="129"/>
      <c r="K2" s="129"/>
      <c r="L2" s="203"/>
      <c r="M2" s="203"/>
      <c r="N2" s="203"/>
      <c r="O2" s="204"/>
      <c r="P2" s="204"/>
      <c r="Q2" s="204"/>
      <c r="R2" s="204"/>
      <c r="S2" s="204"/>
      <c r="T2" s="15" t="str">
        <f>'Seite 1'!$A$71</f>
        <v>Antrag Gründer - Existenzgründerpass</v>
      </c>
      <c r="U2" s="482"/>
      <c r="V2" s="482"/>
      <c r="W2" s="482"/>
    </row>
    <row r="3" spans="1:23" ht="15" customHeight="1" x14ac:dyDescent="0.2">
      <c r="A3" s="482"/>
      <c r="B3" s="129"/>
      <c r="C3" s="202"/>
      <c r="D3" s="129"/>
      <c r="E3" s="129"/>
      <c r="F3" s="129"/>
      <c r="G3" s="129"/>
      <c r="H3" s="129"/>
      <c r="I3" s="129"/>
      <c r="J3" s="129"/>
      <c r="K3" s="129"/>
      <c r="L3" s="203"/>
      <c r="M3" s="203"/>
      <c r="N3" s="203"/>
      <c r="O3" s="204"/>
      <c r="P3" s="204"/>
      <c r="Q3" s="204"/>
      <c r="R3" s="204"/>
      <c r="S3" s="204"/>
      <c r="T3" s="16" t="str">
        <f>'Seite 1'!$A$72</f>
        <v>Formularversion: V 1.12 vom 28.05.18</v>
      </c>
      <c r="U3" s="482"/>
      <c r="V3" s="482"/>
      <c r="W3" s="482"/>
    </row>
    <row r="4" spans="1:23" ht="15" customHeight="1" x14ac:dyDescent="0.2">
      <c r="A4" s="482"/>
      <c r="B4" s="46" t="s">
        <v>348</v>
      </c>
      <c r="C4" s="205"/>
      <c r="D4" s="206"/>
      <c r="E4" s="206"/>
      <c r="F4" s="206"/>
      <c r="G4" s="207"/>
      <c r="H4" s="207"/>
      <c r="I4" s="207"/>
      <c r="J4" s="207"/>
      <c r="K4" s="208"/>
      <c r="L4" s="208"/>
      <c r="M4" s="208"/>
      <c r="N4" s="208"/>
      <c r="O4" s="208"/>
      <c r="P4" s="208"/>
      <c r="Q4" s="208"/>
      <c r="R4" s="208"/>
      <c r="S4" s="208"/>
      <c r="T4" s="209"/>
      <c r="U4" s="482"/>
      <c r="V4" s="482"/>
      <c r="W4" s="482"/>
    </row>
    <row r="5" spans="1:23" ht="3.95" customHeight="1" x14ac:dyDescent="0.2">
      <c r="A5" s="482"/>
      <c r="B5" s="214"/>
      <c r="C5" s="222"/>
      <c r="D5" s="223"/>
      <c r="E5" s="223"/>
      <c r="F5" s="223"/>
      <c r="G5" s="223"/>
      <c r="H5" s="223"/>
      <c r="I5" s="223"/>
      <c r="J5" s="223"/>
      <c r="K5" s="223"/>
      <c r="L5" s="215"/>
      <c r="M5" s="215"/>
      <c r="N5" s="215"/>
      <c r="O5" s="216"/>
      <c r="P5" s="216"/>
      <c r="Q5" s="216"/>
      <c r="R5" s="216"/>
      <c r="S5" s="216"/>
      <c r="T5" s="224"/>
      <c r="U5" s="482"/>
      <c r="V5" s="482"/>
      <c r="W5" s="482"/>
    </row>
    <row r="6" spans="1:23" ht="17.45" customHeight="1" x14ac:dyDescent="0.2">
      <c r="A6" s="482"/>
      <c r="B6" s="59" t="s">
        <v>143</v>
      </c>
      <c r="C6" s="181"/>
      <c r="D6" s="129"/>
      <c r="E6" s="129"/>
      <c r="F6" s="129"/>
      <c r="G6" s="694" t="str">
        <f>IF('Seite 1'!$E$25="","",'Seite 1'!$E$25)</f>
        <v/>
      </c>
      <c r="H6" s="695"/>
      <c r="I6" s="695"/>
      <c r="J6" s="695"/>
      <c r="K6" s="695"/>
      <c r="L6" s="695"/>
      <c r="M6" s="695"/>
      <c r="N6" s="695"/>
      <c r="O6" s="695"/>
      <c r="P6" s="695"/>
      <c r="Q6" s="695"/>
      <c r="R6" s="695"/>
      <c r="S6" s="696"/>
      <c r="T6" s="82"/>
      <c r="U6" s="482"/>
      <c r="V6" s="482"/>
      <c r="W6" s="482"/>
    </row>
    <row r="7" spans="1:23" ht="3.95" customHeight="1" x14ac:dyDescent="0.2">
      <c r="A7" s="482"/>
      <c r="B7" s="83"/>
      <c r="C7" s="60"/>
      <c r="D7" s="60"/>
      <c r="E7" s="60"/>
      <c r="F7" s="60"/>
      <c r="G7" s="60"/>
      <c r="H7" s="60"/>
      <c r="I7" s="181"/>
      <c r="J7" s="181"/>
      <c r="K7" s="181"/>
      <c r="L7" s="181"/>
      <c r="M7" s="181"/>
      <c r="N7" s="181"/>
      <c r="O7" s="181"/>
      <c r="P7" s="181"/>
      <c r="Q7" s="181"/>
      <c r="R7" s="181"/>
      <c r="S7" s="181"/>
      <c r="T7" s="71"/>
      <c r="U7" s="482"/>
      <c r="V7" s="482"/>
      <c r="W7" s="482"/>
    </row>
    <row r="8" spans="1:23" ht="17.45" customHeight="1" x14ac:dyDescent="0.2">
      <c r="A8" s="482"/>
      <c r="B8" s="53" t="s">
        <v>219</v>
      </c>
      <c r="C8" s="30"/>
      <c r="D8" s="30"/>
      <c r="E8" s="30"/>
      <c r="F8" s="75"/>
      <c r="G8" s="697" t="str">
        <f>IF('Seite 1'!$E$29="","",'Seite 1'!$E$29)</f>
        <v/>
      </c>
      <c r="H8" s="698"/>
      <c r="I8" s="698"/>
      <c r="J8" s="698"/>
      <c r="K8" s="698"/>
      <c r="L8" s="698"/>
      <c r="M8" s="698"/>
      <c r="N8" s="698"/>
      <c r="O8" s="698"/>
      <c r="P8" s="698"/>
      <c r="Q8" s="698"/>
      <c r="R8" s="698"/>
      <c r="S8" s="699"/>
      <c r="T8" s="55"/>
      <c r="U8" s="482"/>
      <c r="V8" s="482"/>
      <c r="W8" s="482"/>
    </row>
    <row r="9" spans="1:23" ht="9.9499999999999993" customHeight="1" x14ac:dyDescent="0.2">
      <c r="A9" s="482"/>
      <c r="B9" s="56"/>
      <c r="C9" s="30"/>
      <c r="D9" s="30"/>
      <c r="E9" s="30"/>
      <c r="F9" s="75"/>
      <c r="G9" s="599" t="s">
        <v>273</v>
      </c>
      <c r="H9" s="589"/>
      <c r="I9" s="589"/>
      <c r="J9" s="589"/>
      <c r="K9" s="589"/>
      <c r="L9" s="589"/>
      <c r="M9" s="589"/>
      <c r="N9" s="589"/>
      <c r="O9" s="589"/>
      <c r="P9" s="589"/>
      <c r="Q9" s="589"/>
      <c r="R9" s="589"/>
      <c r="S9" s="590"/>
      <c r="T9" s="55"/>
      <c r="U9" s="482"/>
      <c r="V9" s="482"/>
      <c r="W9" s="482"/>
    </row>
    <row r="10" spans="1:23" ht="17.45" customHeight="1" x14ac:dyDescent="0.2">
      <c r="A10" s="482"/>
      <c r="B10" s="65"/>
      <c r="C10" s="66"/>
      <c r="D10" s="66"/>
      <c r="E10" s="66"/>
      <c r="F10" s="75"/>
      <c r="G10" s="700" t="str">
        <f>IF('Seite 1'!$E$31="","",'Seite 1'!$E$31)</f>
        <v/>
      </c>
      <c r="H10" s="701"/>
      <c r="I10" s="702" t="str">
        <f>IF('Seite 1'!$G$31="","",'Seite 1'!$G$31)</f>
        <v/>
      </c>
      <c r="J10" s="703"/>
      <c r="K10" s="703"/>
      <c r="L10" s="703"/>
      <c r="M10" s="703"/>
      <c r="N10" s="703"/>
      <c r="O10" s="703"/>
      <c r="P10" s="703"/>
      <c r="Q10" s="703"/>
      <c r="R10" s="703"/>
      <c r="S10" s="704"/>
      <c r="T10" s="55"/>
      <c r="U10" s="482"/>
      <c r="V10" s="482"/>
      <c r="W10" s="482"/>
    </row>
    <row r="11" spans="1:23" ht="9.9499999999999993" customHeight="1" x14ac:dyDescent="0.2">
      <c r="A11" s="482"/>
      <c r="B11" s="65"/>
      <c r="C11" s="66"/>
      <c r="D11" s="66"/>
      <c r="E11" s="66"/>
      <c r="F11" s="75"/>
      <c r="G11" s="586" t="s">
        <v>274</v>
      </c>
      <c r="H11" s="587"/>
      <c r="I11" s="588" t="s">
        <v>275</v>
      </c>
      <c r="J11" s="589"/>
      <c r="K11" s="589"/>
      <c r="L11" s="589"/>
      <c r="M11" s="589"/>
      <c r="N11" s="589"/>
      <c r="O11" s="589"/>
      <c r="P11" s="589"/>
      <c r="Q11" s="589"/>
      <c r="R11" s="589"/>
      <c r="S11" s="590"/>
      <c r="T11" s="55"/>
      <c r="U11" s="482"/>
      <c r="V11" s="482"/>
      <c r="W11" s="482"/>
    </row>
    <row r="12" spans="1:23" ht="3.95" customHeight="1" x14ac:dyDescent="0.2">
      <c r="A12" s="482"/>
      <c r="B12" s="83"/>
      <c r="C12" s="60"/>
      <c r="D12" s="60"/>
      <c r="E12" s="60"/>
      <c r="F12" s="60"/>
      <c r="G12" s="60"/>
      <c r="H12" s="60"/>
      <c r="I12" s="181"/>
      <c r="J12" s="181"/>
      <c r="K12" s="181"/>
      <c r="L12" s="181"/>
      <c r="M12" s="181"/>
      <c r="N12" s="181"/>
      <c r="O12" s="181"/>
      <c r="P12" s="181"/>
      <c r="Q12" s="181"/>
      <c r="R12" s="181"/>
      <c r="S12" s="181"/>
      <c r="T12" s="71"/>
      <c r="U12" s="482"/>
      <c r="V12" s="482"/>
      <c r="W12" s="482"/>
    </row>
    <row r="13" spans="1:23" ht="17.45" customHeight="1" x14ac:dyDescent="0.2">
      <c r="A13" s="482"/>
      <c r="B13" s="100" t="s">
        <v>97</v>
      </c>
      <c r="C13" s="129"/>
      <c r="D13" s="129"/>
      <c r="E13" s="129"/>
      <c r="F13" s="82"/>
      <c r="G13" s="608"/>
      <c r="H13" s="609"/>
      <c r="I13" s="609"/>
      <c r="J13" s="609"/>
      <c r="K13" s="609"/>
      <c r="L13" s="609"/>
      <c r="M13" s="609"/>
      <c r="N13" s="609"/>
      <c r="O13" s="609"/>
      <c r="P13" s="609"/>
      <c r="Q13" s="609"/>
      <c r="R13" s="609"/>
      <c r="S13" s="610"/>
      <c r="T13" s="82"/>
      <c r="U13" s="482"/>
      <c r="V13" s="482"/>
      <c r="W13" s="482"/>
    </row>
    <row r="14" spans="1:23" ht="17.45" customHeight="1" x14ac:dyDescent="0.2">
      <c r="A14" s="482"/>
      <c r="B14" s="100" t="s">
        <v>159</v>
      </c>
      <c r="C14" s="129"/>
      <c r="D14" s="129"/>
      <c r="E14" s="129"/>
      <c r="F14" s="82"/>
      <c r="G14" s="602"/>
      <c r="H14" s="603"/>
      <c r="I14" s="603"/>
      <c r="J14" s="603"/>
      <c r="K14" s="603"/>
      <c r="L14" s="603"/>
      <c r="M14" s="603"/>
      <c r="N14" s="603"/>
      <c r="O14" s="603"/>
      <c r="P14" s="603"/>
      <c r="Q14" s="603"/>
      <c r="R14" s="603"/>
      <c r="S14" s="604"/>
      <c r="T14" s="82"/>
      <c r="U14" s="482"/>
      <c r="V14" s="482"/>
      <c r="W14" s="482"/>
    </row>
    <row r="15" spans="1:23" ht="3.95" customHeight="1" x14ac:dyDescent="0.2">
      <c r="A15" s="482"/>
      <c r="B15" s="77"/>
      <c r="C15" s="225"/>
      <c r="D15" s="78"/>
      <c r="E15" s="78"/>
      <c r="F15" s="78"/>
      <c r="G15" s="226"/>
      <c r="H15" s="226"/>
      <c r="I15" s="226"/>
      <c r="J15" s="226"/>
      <c r="K15" s="227"/>
      <c r="L15" s="227"/>
      <c r="M15" s="227"/>
      <c r="N15" s="227"/>
      <c r="O15" s="227"/>
      <c r="P15" s="227"/>
      <c r="Q15" s="227"/>
      <c r="R15" s="227"/>
      <c r="S15" s="227"/>
      <c r="T15" s="228"/>
      <c r="U15" s="482"/>
      <c r="V15" s="482"/>
      <c r="W15" s="482"/>
    </row>
    <row r="16" spans="1:23" s="286" customFormat="1" ht="12" customHeight="1" x14ac:dyDescent="0.2">
      <c r="A16" s="484"/>
      <c r="B16" s="60"/>
      <c r="C16" s="210"/>
      <c r="D16" s="60"/>
      <c r="E16" s="60"/>
      <c r="F16" s="60"/>
      <c r="G16" s="110"/>
      <c r="H16" s="110"/>
      <c r="I16" s="110"/>
      <c r="J16" s="110"/>
      <c r="K16" s="114"/>
      <c r="L16" s="114"/>
      <c r="M16" s="114"/>
      <c r="N16" s="114"/>
      <c r="O16" s="114"/>
      <c r="P16" s="114"/>
      <c r="Q16" s="114"/>
      <c r="R16" s="114"/>
      <c r="S16" s="114"/>
      <c r="T16" s="114"/>
      <c r="U16" s="484"/>
      <c r="V16" s="482"/>
      <c r="W16" s="484"/>
    </row>
    <row r="17" spans="1:23" ht="15" customHeight="1" x14ac:dyDescent="0.2">
      <c r="A17" s="482"/>
      <c r="B17" s="46" t="s">
        <v>47</v>
      </c>
      <c r="C17" s="205"/>
      <c r="D17" s="206"/>
      <c r="E17" s="206"/>
      <c r="F17" s="206"/>
      <c r="G17" s="207"/>
      <c r="H17" s="207"/>
      <c r="I17" s="207"/>
      <c r="J17" s="207"/>
      <c r="K17" s="208"/>
      <c r="L17" s="208"/>
      <c r="M17" s="208"/>
      <c r="N17" s="208"/>
      <c r="O17" s="208"/>
      <c r="P17" s="208"/>
      <c r="Q17" s="208"/>
      <c r="R17" s="208"/>
      <c r="S17" s="208"/>
      <c r="T17" s="209"/>
      <c r="U17" s="482"/>
      <c r="V17" s="482"/>
      <c r="W17" s="484"/>
    </row>
    <row r="18" spans="1:23" s="286" customFormat="1" ht="3.95" customHeight="1" x14ac:dyDescent="0.2">
      <c r="A18" s="484"/>
      <c r="B18" s="83"/>
      <c r="C18" s="210"/>
      <c r="D18" s="60"/>
      <c r="E18" s="60"/>
      <c r="F18" s="60"/>
      <c r="G18" s="110"/>
      <c r="H18" s="110"/>
      <c r="I18" s="110"/>
      <c r="J18" s="110"/>
      <c r="K18" s="114"/>
      <c r="L18" s="114"/>
      <c r="M18" s="114"/>
      <c r="N18" s="114"/>
      <c r="O18" s="114"/>
      <c r="P18" s="114"/>
      <c r="Q18" s="114"/>
      <c r="R18" s="114"/>
      <c r="S18" s="114"/>
      <c r="T18" s="284"/>
      <c r="U18" s="482"/>
      <c r="V18" s="482"/>
      <c r="W18" s="484"/>
    </row>
    <row r="19" spans="1:23" ht="12" customHeight="1" x14ac:dyDescent="0.2">
      <c r="A19" s="482"/>
      <c r="B19" s="221" t="s">
        <v>350</v>
      </c>
      <c r="C19" s="218"/>
      <c r="D19" s="217"/>
      <c r="E19" s="217"/>
      <c r="F19" s="217"/>
      <c r="G19" s="129"/>
      <c r="H19" s="219"/>
      <c r="I19" s="219"/>
      <c r="J19" s="219"/>
      <c r="K19" s="217"/>
      <c r="L19" s="220"/>
      <c r="M19" s="220"/>
      <c r="N19" s="220"/>
      <c r="O19" s="204"/>
      <c r="P19" s="204"/>
      <c r="Q19" s="204"/>
      <c r="R19" s="204"/>
      <c r="S19" s="204"/>
      <c r="T19" s="82"/>
      <c r="U19" s="482"/>
      <c r="V19" s="482"/>
      <c r="W19" s="484"/>
    </row>
    <row r="20" spans="1:23" ht="12" customHeight="1" x14ac:dyDescent="0.2">
      <c r="A20" s="482"/>
      <c r="B20" s="221" t="s">
        <v>512</v>
      </c>
      <c r="C20" s="218"/>
      <c r="D20" s="217"/>
      <c r="E20" s="217"/>
      <c r="F20" s="217"/>
      <c r="G20" s="129"/>
      <c r="H20" s="219"/>
      <c r="I20" s="219"/>
      <c r="J20" s="219"/>
      <c r="K20" s="217"/>
      <c r="L20" s="220"/>
      <c r="M20" s="220"/>
      <c r="N20" s="220"/>
      <c r="O20" s="204"/>
      <c r="P20" s="204"/>
      <c r="Q20" s="204"/>
      <c r="R20" s="204"/>
      <c r="S20" s="204"/>
      <c r="T20" s="82"/>
      <c r="U20" s="482"/>
      <c r="V20" s="482"/>
      <c r="W20" s="484"/>
    </row>
    <row r="21" spans="1:23" ht="12" customHeight="1" x14ac:dyDescent="0.2">
      <c r="A21" s="482"/>
      <c r="B21" s="221" t="s">
        <v>516</v>
      </c>
      <c r="C21" s="218"/>
      <c r="D21" s="217"/>
      <c r="E21" s="217"/>
      <c r="F21" s="217"/>
      <c r="G21" s="129"/>
      <c r="H21" s="219"/>
      <c r="I21" s="219"/>
      <c r="J21" s="219"/>
      <c r="K21" s="217"/>
      <c r="L21" s="220"/>
      <c r="M21" s="220"/>
      <c r="N21" s="220"/>
      <c r="O21" s="204"/>
      <c r="P21" s="204"/>
      <c r="Q21" s="204"/>
      <c r="R21" s="204"/>
      <c r="S21" s="204"/>
      <c r="T21" s="82"/>
      <c r="U21" s="482"/>
      <c r="V21" s="482"/>
      <c r="W21" s="484"/>
    </row>
    <row r="22" spans="1:23" ht="3.95" customHeight="1" x14ac:dyDescent="0.2">
      <c r="A22" s="482"/>
      <c r="B22" s="100"/>
      <c r="C22" s="218"/>
      <c r="D22" s="217"/>
      <c r="E22" s="217"/>
      <c r="F22" s="217"/>
      <c r="G22" s="129"/>
      <c r="H22" s="219"/>
      <c r="I22" s="219"/>
      <c r="J22" s="219"/>
      <c r="K22" s="217"/>
      <c r="L22" s="220"/>
      <c r="M22" s="220"/>
      <c r="N22" s="220"/>
      <c r="O22" s="204"/>
      <c r="P22" s="204"/>
      <c r="Q22" s="204"/>
      <c r="R22" s="204"/>
      <c r="S22" s="204"/>
      <c r="T22" s="82"/>
      <c r="U22" s="482"/>
      <c r="V22" s="482"/>
      <c r="W22" s="484"/>
    </row>
    <row r="23" spans="1:23" ht="18" customHeight="1" x14ac:dyDescent="0.2">
      <c r="A23" s="482"/>
      <c r="B23" s="100" t="s">
        <v>48</v>
      </c>
      <c r="C23" s="210"/>
      <c r="D23" s="60"/>
      <c r="E23" s="60"/>
      <c r="F23" s="129"/>
      <c r="G23" s="497" t="s">
        <v>269</v>
      </c>
      <c r="H23" s="498"/>
      <c r="I23" s="498"/>
      <c r="J23" s="498"/>
      <c r="K23" s="498"/>
      <c r="L23" s="498"/>
      <c r="M23" s="499"/>
      <c r="N23" s="129"/>
      <c r="O23" s="129"/>
      <c r="P23" s="129"/>
      <c r="Q23" s="129"/>
      <c r="R23" s="129"/>
      <c r="S23" s="129"/>
      <c r="T23" s="82"/>
      <c r="U23" s="482"/>
      <c r="V23" s="487" t="s">
        <v>534</v>
      </c>
      <c r="W23" s="487" t="str">
        <f>VLOOKUP(G23,V24:W26,2,FALSE)</f>
        <v xml:space="preserve"> </v>
      </c>
    </row>
    <row r="24" spans="1:23" s="286" customFormat="1" ht="12" hidden="1" customHeight="1" x14ac:dyDescent="0.2">
      <c r="A24" s="484"/>
      <c r="B24" s="688"/>
      <c r="C24" s="689"/>
      <c r="D24" s="689"/>
      <c r="E24" s="689"/>
      <c r="F24" s="689"/>
      <c r="G24" s="689"/>
      <c r="H24" s="689"/>
      <c r="I24" s="689"/>
      <c r="J24" s="689"/>
      <c r="K24" s="689"/>
      <c r="L24" s="689"/>
      <c r="M24" s="689"/>
      <c r="N24" s="689"/>
      <c r="O24" s="689"/>
      <c r="P24" s="689"/>
      <c r="Q24" s="689"/>
      <c r="R24" s="689"/>
      <c r="S24" s="689"/>
      <c r="T24" s="690"/>
      <c r="U24" s="482"/>
      <c r="V24" s="485" t="s">
        <v>269</v>
      </c>
      <c r="W24" s="485" t="s">
        <v>538</v>
      </c>
    </row>
    <row r="25" spans="1:23" s="286" customFormat="1" ht="12" hidden="1" customHeight="1" x14ac:dyDescent="0.2">
      <c r="A25" s="484"/>
      <c r="B25" s="688"/>
      <c r="C25" s="689"/>
      <c r="D25" s="689"/>
      <c r="E25" s="689"/>
      <c r="F25" s="689"/>
      <c r="G25" s="689"/>
      <c r="H25" s="689"/>
      <c r="I25" s="689"/>
      <c r="J25" s="689"/>
      <c r="K25" s="689"/>
      <c r="L25" s="689"/>
      <c r="M25" s="689"/>
      <c r="N25" s="689"/>
      <c r="O25" s="689"/>
      <c r="P25" s="689"/>
      <c r="Q25" s="689"/>
      <c r="R25" s="689"/>
      <c r="S25" s="689"/>
      <c r="T25" s="690"/>
      <c r="U25" s="482"/>
      <c r="V25" s="485" t="s">
        <v>536</v>
      </c>
      <c r="W25" s="485" t="s">
        <v>535</v>
      </c>
    </row>
    <row r="26" spans="1:23" s="286" customFormat="1" ht="12" hidden="1" customHeight="1" x14ac:dyDescent="0.2">
      <c r="A26" s="484"/>
      <c r="B26" s="688"/>
      <c r="C26" s="689"/>
      <c r="D26" s="689"/>
      <c r="E26" s="689"/>
      <c r="F26" s="689"/>
      <c r="G26" s="689"/>
      <c r="H26" s="689"/>
      <c r="I26" s="689"/>
      <c r="J26" s="689"/>
      <c r="K26" s="689"/>
      <c r="L26" s="689"/>
      <c r="M26" s="689"/>
      <c r="N26" s="689"/>
      <c r="O26" s="689"/>
      <c r="P26" s="689"/>
      <c r="Q26" s="689"/>
      <c r="R26" s="689"/>
      <c r="S26" s="689"/>
      <c r="T26" s="690"/>
      <c r="U26" s="482"/>
      <c r="V26" s="485" t="s">
        <v>537</v>
      </c>
      <c r="W26" s="485" t="s">
        <v>539</v>
      </c>
    </row>
    <row r="27" spans="1:23" s="286" customFormat="1" ht="12" customHeight="1" x14ac:dyDescent="0.2">
      <c r="A27" s="484"/>
      <c r="B27" s="77"/>
      <c r="C27" s="225"/>
      <c r="D27" s="78"/>
      <c r="E27" s="78"/>
      <c r="F27" s="78"/>
      <c r="G27" s="226"/>
      <c r="H27" s="226"/>
      <c r="I27" s="226"/>
      <c r="J27" s="226"/>
      <c r="K27" s="227"/>
      <c r="L27" s="227"/>
      <c r="M27" s="227"/>
      <c r="N27" s="227"/>
      <c r="O27" s="227"/>
      <c r="P27" s="227"/>
      <c r="Q27" s="227"/>
      <c r="R27" s="227"/>
      <c r="S27" s="227"/>
      <c r="T27" s="228"/>
      <c r="U27" s="482"/>
      <c r="V27" s="484"/>
      <c r="W27" s="484"/>
    </row>
    <row r="28" spans="1:23" ht="18" customHeight="1" x14ac:dyDescent="0.2">
      <c r="A28" s="482"/>
      <c r="B28" s="252" t="s">
        <v>337</v>
      </c>
      <c r="C28" s="253"/>
      <c r="D28" s="253"/>
      <c r="E28" s="253"/>
      <c r="F28" s="253"/>
      <c r="G28" s="253"/>
      <c r="H28" s="253"/>
      <c r="I28" s="253"/>
      <c r="J28" s="253"/>
      <c r="K28" s="253"/>
      <c r="L28" s="254" t="s">
        <v>338</v>
      </c>
      <c r="M28" s="255"/>
      <c r="N28" s="255"/>
      <c r="O28" s="255"/>
      <c r="P28" s="681" t="s">
        <v>339</v>
      </c>
      <c r="Q28" s="665"/>
      <c r="R28" s="682" t="s">
        <v>335</v>
      </c>
      <c r="S28" s="682"/>
      <c r="T28" s="683"/>
      <c r="U28" s="482"/>
      <c r="V28" s="482"/>
      <c r="W28" s="484"/>
    </row>
    <row r="29" spans="1:23" ht="17.45" customHeight="1" x14ac:dyDescent="0.2">
      <c r="A29" s="482"/>
      <c r="B29" s="268" t="s">
        <v>336</v>
      </c>
      <c r="C29" s="269"/>
      <c r="D29" s="269"/>
      <c r="E29" s="269"/>
      <c r="F29" s="269"/>
      <c r="G29" s="269"/>
      <c r="H29" s="269"/>
      <c r="I29" s="269"/>
      <c r="J29" s="269"/>
      <c r="K29" s="269"/>
      <c r="L29" s="270"/>
      <c r="M29" s="271"/>
      <c r="N29" s="271"/>
      <c r="O29" s="271"/>
      <c r="P29" s="272"/>
      <c r="Q29" s="223"/>
      <c r="R29" s="273"/>
      <c r="S29" s="273"/>
      <c r="T29" s="274"/>
      <c r="U29" s="482"/>
      <c r="V29" s="482"/>
      <c r="W29" s="484"/>
    </row>
    <row r="30" spans="1:23" ht="17.45" customHeight="1" x14ac:dyDescent="0.2">
      <c r="A30" s="482" t="s">
        <v>544</v>
      </c>
      <c r="B30" s="74"/>
      <c r="C30" s="275" t="s">
        <v>261</v>
      </c>
      <c r="D30" s="247" t="s">
        <v>363</v>
      </c>
      <c r="E30" s="248"/>
      <c r="F30" s="248"/>
      <c r="G30" s="248"/>
      <c r="H30" s="248"/>
      <c r="I30" s="248"/>
      <c r="J30" s="248"/>
      <c r="K30" s="248"/>
      <c r="L30" s="249" t="s">
        <v>364</v>
      </c>
      <c r="M30" s="248"/>
      <c r="N30" s="676">
        <v>260</v>
      </c>
      <c r="O30" s="676"/>
      <c r="P30" s="677"/>
      <c r="Q30" s="678"/>
      <c r="R30" s="705">
        <f>ROUND(N30*P30,2)</f>
        <v>0</v>
      </c>
      <c r="S30" s="705"/>
      <c r="T30" s="250"/>
      <c r="U30" s="482" t="s">
        <v>532</v>
      </c>
      <c r="V30" s="482"/>
      <c r="W30" s="482"/>
    </row>
    <row r="31" spans="1:23" ht="17.45" customHeight="1" x14ac:dyDescent="0.2">
      <c r="A31" s="482" t="s">
        <v>545</v>
      </c>
      <c r="B31" s="74"/>
      <c r="C31" s="276" t="s">
        <v>237</v>
      </c>
      <c r="D31" s="233" t="s">
        <v>367</v>
      </c>
      <c r="E31" s="230"/>
      <c r="F31" s="230"/>
      <c r="G31" s="230"/>
      <c r="H31" s="230"/>
      <c r="I31" s="230"/>
      <c r="J31" s="230"/>
      <c r="K31" s="230"/>
      <c r="L31" s="246" t="s">
        <v>364</v>
      </c>
      <c r="M31" s="230"/>
      <c r="N31" s="672">
        <v>260</v>
      </c>
      <c r="O31" s="672"/>
      <c r="P31" s="673"/>
      <c r="Q31" s="674"/>
      <c r="R31" s="675">
        <f>ROUND(N31*P31,2)</f>
        <v>0</v>
      </c>
      <c r="S31" s="675"/>
      <c r="T31" s="229"/>
      <c r="U31" s="482" t="s">
        <v>532</v>
      </c>
      <c r="V31" s="482"/>
      <c r="W31" s="484"/>
    </row>
    <row r="32" spans="1:23" ht="17.45" customHeight="1" x14ac:dyDescent="0.2">
      <c r="A32" s="482" t="s">
        <v>546</v>
      </c>
      <c r="B32" s="74"/>
      <c r="C32" s="276" t="s">
        <v>238</v>
      </c>
      <c r="D32" s="233" t="s">
        <v>385</v>
      </c>
      <c r="E32" s="230"/>
      <c r="F32" s="230"/>
      <c r="G32" s="230"/>
      <c r="H32" s="230"/>
      <c r="I32" s="230"/>
      <c r="J32" s="230"/>
      <c r="K32" s="230"/>
      <c r="L32" s="230"/>
      <c r="M32" s="230"/>
      <c r="N32" s="672">
        <v>740</v>
      </c>
      <c r="O32" s="672"/>
      <c r="P32" s="673"/>
      <c r="Q32" s="674"/>
      <c r="R32" s="675">
        <f>ROUND(N32*P32,2)</f>
        <v>0</v>
      </c>
      <c r="S32" s="675"/>
      <c r="T32" s="229"/>
      <c r="U32" s="482" t="s">
        <v>533</v>
      </c>
      <c r="V32" s="482"/>
      <c r="W32" s="482"/>
    </row>
    <row r="33" spans="1:25" ht="17.45" customHeight="1" x14ac:dyDescent="0.2">
      <c r="A33" s="482" t="s">
        <v>547</v>
      </c>
      <c r="B33" s="74"/>
      <c r="C33" s="276" t="s">
        <v>239</v>
      </c>
      <c r="D33" s="233" t="s">
        <v>365</v>
      </c>
      <c r="E33" s="230"/>
      <c r="F33" s="230"/>
      <c r="G33" s="230"/>
      <c r="H33" s="230"/>
      <c r="I33" s="230"/>
      <c r="J33" s="230"/>
      <c r="K33" s="230"/>
      <c r="L33" s="230"/>
      <c r="M33" s="230"/>
      <c r="N33" s="672">
        <v>35</v>
      </c>
      <c r="O33" s="672"/>
      <c r="P33" s="673"/>
      <c r="Q33" s="674"/>
      <c r="R33" s="675">
        <f>ROUND(N33*P33,2)</f>
        <v>0</v>
      </c>
      <c r="S33" s="675"/>
      <c r="T33" s="229"/>
      <c r="U33" s="482" t="s">
        <v>533</v>
      </c>
      <c r="V33" s="482"/>
      <c r="W33" s="482"/>
    </row>
    <row r="34" spans="1:25" ht="17.45" customHeight="1" x14ac:dyDescent="0.2">
      <c r="A34" s="482"/>
      <c r="B34" s="281" t="s">
        <v>343</v>
      </c>
      <c r="C34" s="264"/>
      <c r="D34" s="265"/>
      <c r="E34" s="266"/>
      <c r="F34" s="266"/>
      <c r="G34" s="266"/>
      <c r="H34" s="266"/>
      <c r="I34" s="266"/>
      <c r="J34" s="266"/>
      <c r="K34" s="266"/>
      <c r="L34" s="266"/>
      <c r="M34" s="266"/>
      <c r="N34" s="277"/>
      <c r="O34" s="277"/>
      <c r="P34" s="277"/>
      <c r="Q34" s="277"/>
      <c r="R34" s="277"/>
      <c r="S34" s="277"/>
      <c r="T34" s="267"/>
      <c r="U34" s="482"/>
      <c r="V34" s="482"/>
      <c r="W34" s="482"/>
    </row>
    <row r="35" spans="1:25" ht="17.45" customHeight="1" x14ac:dyDescent="0.2">
      <c r="A35" s="482" t="s">
        <v>548</v>
      </c>
      <c r="B35" s="74"/>
      <c r="C35" s="278" t="s">
        <v>240</v>
      </c>
      <c r="D35" s="261" t="s">
        <v>388</v>
      </c>
      <c r="E35" s="262"/>
      <c r="F35" s="262"/>
      <c r="G35" s="262"/>
      <c r="H35" s="262"/>
      <c r="I35" s="262"/>
      <c r="J35" s="262"/>
      <c r="K35" s="263"/>
      <c r="L35" s="248"/>
      <c r="M35" s="248"/>
      <c r="N35" s="676">
        <v>180</v>
      </c>
      <c r="O35" s="676"/>
      <c r="P35" s="677"/>
      <c r="Q35" s="678"/>
      <c r="R35" s="705">
        <f t="shared" ref="R35:R40" si="0">ROUND(N35*P35,2)</f>
        <v>0</v>
      </c>
      <c r="S35" s="705"/>
      <c r="T35" s="250"/>
      <c r="U35" s="482" t="s">
        <v>533</v>
      </c>
      <c r="V35" s="482"/>
      <c r="W35" s="482"/>
    </row>
    <row r="36" spans="1:25" ht="17.45" customHeight="1" x14ac:dyDescent="0.2">
      <c r="A36" s="482" t="s">
        <v>549</v>
      </c>
      <c r="B36" s="259"/>
      <c r="C36" s="279"/>
      <c r="D36" s="234" t="s">
        <v>136</v>
      </c>
      <c r="E36" s="235"/>
      <c r="F36" s="235"/>
      <c r="G36" s="235"/>
      <c r="H36" s="235"/>
      <c r="I36" s="235"/>
      <c r="J36" s="235"/>
      <c r="K36" s="244"/>
      <c r="L36" s="230"/>
      <c r="M36" s="230"/>
      <c r="N36" s="672">
        <v>180</v>
      </c>
      <c r="O36" s="672"/>
      <c r="P36" s="673"/>
      <c r="Q36" s="674"/>
      <c r="R36" s="675">
        <f t="shared" si="0"/>
        <v>0</v>
      </c>
      <c r="S36" s="675"/>
      <c r="T36" s="229"/>
      <c r="U36" s="482" t="s">
        <v>533</v>
      </c>
      <c r="V36" s="482"/>
      <c r="W36" s="482"/>
    </row>
    <row r="37" spans="1:25" ht="17.45" customHeight="1" x14ac:dyDescent="0.2">
      <c r="A37" s="482" t="s">
        <v>550</v>
      </c>
      <c r="B37" s="259"/>
      <c r="C37" s="279"/>
      <c r="D37" s="234" t="s">
        <v>340</v>
      </c>
      <c r="E37" s="235"/>
      <c r="F37" s="235"/>
      <c r="G37" s="235"/>
      <c r="H37" s="235"/>
      <c r="I37" s="235"/>
      <c r="J37" s="235"/>
      <c r="K37" s="244"/>
      <c r="L37" s="230"/>
      <c r="M37" s="230"/>
      <c r="N37" s="672">
        <v>180</v>
      </c>
      <c r="O37" s="672"/>
      <c r="P37" s="673"/>
      <c r="Q37" s="674"/>
      <c r="R37" s="675">
        <f t="shared" si="0"/>
        <v>0</v>
      </c>
      <c r="S37" s="675"/>
      <c r="T37" s="229"/>
      <c r="U37" s="482" t="s">
        <v>533</v>
      </c>
      <c r="V37" s="482"/>
      <c r="W37" s="482"/>
    </row>
    <row r="38" spans="1:25" ht="17.45" customHeight="1" x14ac:dyDescent="0.2">
      <c r="A38" s="482" t="s">
        <v>551</v>
      </c>
      <c r="B38" s="259"/>
      <c r="C38" s="279"/>
      <c r="D38" s="234" t="s">
        <v>366</v>
      </c>
      <c r="E38" s="235"/>
      <c r="F38" s="235"/>
      <c r="G38" s="235"/>
      <c r="H38" s="235"/>
      <c r="I38" s="235"/>
      <c r="J38" s="235"/>
      <c r="K38" s="244"/>
      <c r="L38" s="230"/>
      <c r="M38" s="230"/>
      <c r="N38" s="672">
        <v>180</v>
      </c>
      <c r="O38" s="672"/>
      <c r="P38" s="673"/>
      <c r="Q38" s="674"/>
      <c r="R38" s="675">
        <f t="shared" si="0"/>
        <v>0</v>
      </c>
      <c r="S38" s="675"/>
      <c r="T38" s="229"/>
      <c r="U38" s="482" t="s">
        <v>533</v>
      </c>
      <c r="V38" s="482"/>
      <c r="W38" s="482"/>
    </row>
    <row r="39" spans="1:25" ht="17.45" customHeight="1" x14ac:dyDescent="0.2">
      <c r="A39" s="482" t="s">
        <v>552</v>
      </c>
      <c r="B39" s="259"/>
      <c r="C39" s="279" t="s">
        <v>248</v>
      </c>
      <c r="D39" s="234" t="s">
        <v>341</v>
      </c>
      <c r="E39" s="235"/>
      <c r="F39" s="235"/>
      <c r="G39" s="235"/>
      <c r="H39" s="235"/>
      <c r="I39" s="235"/>
      <c r="J39" s="235"/>
      <c r="K39" s="244"/>
      <c r="L39" s="230"/>
      <c r="M39" s="230"/>
      <c r="N39" s="672">
        <v>400</v>
      </c>
      <c r="O39" s="672"/>
      <c r="P39" s="673"/>
      <c r="Q39" s="674"/>
      <c r="R39" s="675">
        <f t="shared" si="0"/>
        <v>0</v>
      </c>
      <c r="S39" s="675"/>
      <c r="T39" s="229"/>
      <c r="U39" s="482" t="s">
        <v>533</v>
      </c>
      <c r="V39" s="482"/>
      <c r="W39" s="482"/>
    </row>
    <row r="40" spans="1:25" ht="17.45" customHeight="1" x14ac:dyDescent="0.2">
      <c r="A40" s="482" t="s">
        <v>553</v>
      </c>
      <c r="B40" s="260"/>
      <c r="C40" s="280" t="s">
        <v>262</v>
      </c>
      <c r="D40" s="236" t="s">
        <v>342</v>
      </c>
      <c r="E40" s="237"/>
      <c r="F40" s="237"/>
      <c r="G40" s="237"/>
      <c r="H40" s="237"/>
      <c r="I40" s="237"/>
      <c r="J40" s="237"/>
      <c r="K40" s="245"/>
      <c r="L40" s="231"/>
      <c r="M40" s="231"/>
      <c r="N40" s="684">
        <v>460</v>
      </c>
      <c r="O40" s="684"/>
      <c r="P40" s="673"/>
      <c r="Q40" s="674"/>
      <c r="R40" s="671">
        <f t="shared" si="0"/>
        <v>0</v>
      </c>
      <c r="S40" s="671"/>
      <c r="T40" s="232"/>
      <c r="U40" s="482" t="s">
        <v>533</v>
      </c>
      <c r="V40" s="482"/>
      <c r="W40" s="482"/>
    </row>
    <row r="41" spans="1:25" ht="17.45" customHeight="1" thickBot="1" x14ac:dyDescent="0.25">
      <c r="A41" s="482"/>
      <c r="B41" s="239" t="s">
        <v>162</v>
      </c>
      <c r="C41" s="240"/>
      <c r="D41" s="241"/>
      <c r="E41" s="241"/>
      <c r="F41" s="241"/>
      <c r="G41" s="241"/>
      <c r="H41" s="241"/>
      <c r="I41" s="241"/>
      <c r="J41" s="241"/>
      <c r="K41" s="241"/>
      <c r="L41" s="241"/>
      <c r="M41" s="242"/>
      <c r="N41" s="243"/>
      <c r="O41" s="243"/>
      <c r="P41" s="243"/>
      <c r="Q41" s="241"/>
      <c r="R41" s="660">
        <f>SUM(R30:R33,R35:R40)</f>
        <v>0</v>
      </c>
      <c r="S41" s="660"/>
      <c r="T41" s="238"/>
      <c r="U41" s="482"/>
      <c r="V41" s="482"/>
      <c r="W41" s="482"/>
    </row>
    <row r="42" spans="1:25" ht="17.45" customHeight="1" thickTop="1" thickBot="1" x14ac:dyDescent="0.25">
      <c r="A42" s="482"/>
      <c r="B42" s="239" t="s">
        <v>160</v>
      </c>
      <c r="C42" s="256"/>
      <c r="D42" s="257"/>
      <c r="E42" s="257"/>
      <c r="F42" s="257"/>
      <c r="G42" s="241"/>
      <c r="H42" s="258"/>
      <c r="I42" s="258"/>
      <c r="J42" s="241"/>
      <c r="K42" s="315"/>
      <c r="L42" s="312"/>
      <c r="M42" s="312"/>
      <c r="N42" s="312"/>
      <c r="O42" s="312"/>
      <c r="P42" s="312"/>
      <c r="Q42" s="312" t="str">
        <f>IF(G23="Bitte auswählen!","",IF(R41&lt;500,"Der Mindestbetrag ist nicht erfüllt!",IF(R41&gt;R42,"Kappung auf Höchstbetrag","")))</f>
        <v/>
      </c>
      <c r="R42" s="660">
        <f>IF(G23="Bitte auswählen!",0,IF(R41&lt;500,0,IF(G23="Existenzgründung",MIN(1500,R41),IF(G23="Unternehmensnachfolge/-übernahme",MIN(2100,R41),0))))</f>
        <v>0</v>
      </c>
      <c r="S42" s="660"/>
      <c r="T42" s="238"/>
      <c r="U42" s="482"/>
      <c r="V42" s="482"/>
      <c r="W42" s="482"/>
    </row>
    <row r="43" spans="1:25" ht="12" customHeight="1" thickTop="1" x14ac:dyDescent="0.2">
      <c r="A43" s="482"/>
      <c r="B43" s="49"/>
      <c r="C43" s="212"/>
      <c r="D43" s="49"/>
      <c r="E43" s="49"/>
      <c r="F43" s="49"/>
      <c r="G43" s="49"/>
      <c r="H43" s="49"/>
      <c r="I43" s="49"/>
      <c r="J43" s="49"/>
      <c r="K43" s="49"/>
      <c r="L43" s="201"/>
      <c r="M43" s="201"/>
      <c r="N43" s="201"/>
      <c r="O43" s="213"/>
      <c r="P43" s="213"/>
      <c r="Q43" s="213"/>
      <c r="R43" s="213"/>
      <c r="S43" s="213"/>
      <c r="T43" s="213"/>
      <c r="U43" s="482"/>
      <c r="V43" s="482"/>
      <c r="W43" s="482"/>
    </row>
    <row r="44" spans="1:25" ht="15" customHeight="1" x14ac:dyDescent="0.2">
      <c r="A44" s="482"/>
      <c r="B44" s="46" t="s">
        <v>345</v>
      </c>
      <c r="C44" s="205"/>
      <c r="D44" s="206"/>
      <c r="E44" s="206"/>
      <c r="F44" s="206"/>
      <c r="G44" s="207"/>
      <c r="H44" s="207"/>
      <c r="I44" s="207"/>
      <c r="J44" s="207"/>
      <c r="K44" s="208"/>
      <c r="L44" s="208"/>
      <c r="M44" s="208"/>
      <c r="N44" s="208"/>
      <c r="O44" s="208"/>
      <c r="P44" s="208"/>
      <c r="Q44" s="208"/>
      <c r="R44" s="208"/>
      <c r="S44" s="208"/>
      <c r="T44" s="209"/>
      <c r="U44" s="482"/>
      <c r="V44" s="482"/>
      <c r="W44" s="482"/>
    </row>
    <row r="45" spans="1:25" ht="3.95" customHeight="1" x14ac:dyDescent="0.2">
      <c r="A45" s="482"/>
      <c r="B45" s="80"/>
      <c r="C45" s="51"/>
      <c r="D45" s="51"/>
      <c r="E45" s="51"/>
      <c r="F45" s="51"/>
      <c r="G45" s="51"/>
      <c r="H45" s="51"/>
      <c r="I45" s="51"/>
      <c r="J45" s="51"/>
      <c r="K45" s="51"/>
      <c r="L45" s="51"/>
      <c r="M45" s="51"/>
      <c r="N45" s="51"/>
      <c r="O45" s="51"/>
      <c r="P45" s="51"/>
      <c r="Q45" s="51"/>
      <c r="R45" s="51"/>
      <c r="S45" s="51"/>
      <c r="T45" s="52"/>
      <c r="U45" s="482"/>
      <c r="V45" s="482"/>
      <c r="W45" s="482"/>
    </row>
    <row r="46" spans="1:25" ht="12" customHeight="1" x14ac:dyDescent="0.2">
      <c r="A46" s="482"/>
      <c r="B46" s="221" t="s">
        <v>465</v>
      </c>
      <c r="C46" s="287"/>
      <c r="D46" s="288"/>
      <c r="E46" s="288"/>
      <c r="F46" s="288"/>
      <c r="G46" s="288"/>
      <c r="H46" s="288"/>
      <c r="I46" s="288"/>
      <c r="J46" s="288"/>
      <c r="K46" s="288"/>
      <c r="L46" s="288"/>
      <c r="M46" s="288"/>
      <c r="N46" s="288"/>
      <c r="O46" s="288"/>
      <c r="P46" s="288"/>
      <c r="Q46" s="288"/>
      <c r="R46" s="288"/>
      <c r="S46" s="289"/>
      <c r="T46" s="290"/>
      <c r="U46" s="482"/>
      <c r="V46" s="482"/>
      <c r="W46" s="486"/>
      <c r="Y46" s="685" t="str">
        <f>IF(G50="ja","Bitte die Anlage 2 (Nachweis der 
gemeldeten Arbeitslosigkeit) 
von der Agentur für Arbeit/dem 
Jobcenter ausfüllen lassen und 
bei der GFAW mbH nachreichen!","")</f>
        <v/>
      </c>
    </row>
    <row r="47" spans="1:25" ht="12" customHeight="1" x14ac:dyDescent="0.2">
      <c r="A47" s="482"/>
      <c r="B47" s="221" t="s">
        <v>485</v>
      </c>
      <c r="C47" s="287"/>
      <c r="D47" s="288"/>
      <c r="E47" s="288"/>
      <c r="F47" s="288"/>
      <c r="G47" s="288"/>
      <c r="H47" s="288"/>
      <c r="I47" s="288"/>
      <c r="J47" s="288"/>
      <c r="K47" s="288"/>
      <c r="L47" s="288"/>
      <c r="M47" s="288"/>
      <c r="N47" s="288"/>
      <c r="O47" s="288"/>
      <c r="P47" s="288"/>
      <c r="Q47" s="288"/>
      <c r="R47" s="288"/>
      <c r="S47" s="289"/>
      <c r="T47" s="290"/>
      <c r="U47" s="482"/>
      <c r="V47" s="482"/>
      <c r="W47" s="486"/>
      <c r="X47" s="309"/>
      <c r="Y47" s="686"/>
    </row>
    <row r="48" spans="1:25" ht="3.95" customHeight="1" x14ac:dyDescent="0.2">
      <c r="A48" s="482"/>
      <c r="B48" s="83"/>
      <c r="C48" s="60"/>
      <c r="D48" s="60"/>
      <c r="E48" s="60"/>
      <c r="F48" s="60"/>
      <c r="G48" s="60"/>
      <c r="H48" s="60"/>
      <c r="I48" s="60"/>
      <c r="J48" s="60"/>
      <c r="K48" s="60"/>
      <c r="L48" s="60"/>
      <c r="M48" s="60"/>
      <c r="N48" s="60"/>
      <c r="O48" s="60"/>
      <c r="P48" s="60"/>
      <c r="Q48" s="60"/>
      <c r="R48" s="60"/>
      <c r="S48" s="60"/>
      <c r="T48" s="71"/>
      <c r="U48" s="482"/>
      <c r="V48" s="482"/>
      <c r="W48" s="486"/>
      <c r="Y48" s="686"/>
    </row>
    <row r="49" spans="1:25" ht="8.1" customHeight="1" x14ac:dyDescent="0.2">
      <c r="A49" s="482"/>
      <c r="B49" s="679" t="s">
        <v>484</v>
      </c>
      <c r="C49" s="680"/>
      <c r="D49" s="680"/>
      <c r="E49" s="680"/>
      <c r="F49" s="680"/>
      <c r="G49" s="60"/>
      <c r="H49" s="60"/>
      <c r="I49" s="60"/>
      <c r="J49" s="60"/>
      <c r="K49" s="60"/>
      <c r="L49" s="60"/>
      <c r="M49" s="60"/>
      <c r="N49" s="60"/>
      <c r="O49" s="60"/>
      <c r="P49" s="60"/>
      <c r="Q49" s="60"/>
      <c r="R49" s="60"/>
      <c r="S49" s="60"/>
      <c r="T49" s="71"/>
      <c r="U49" s="482"/>
      <c r="V49" s="482"/>
      <c r="W49" s="486"/>
      <c r="Y49" s="686"/>
    </row>
    <row r="50" spans="1:25" ht="18" customHeight="1" x14ac:dyDescent="0.2">
      <c r="A50" s="482"/>
      <c r="B50" s="679"/>
      <c r="C50" s="680"/>
      <c r="D50" s="680"/>
      <c r="E50" s="680"/>
      <c r="F50" s="680"/>
      <c r="G50" s="652" t="s">
        <v>269</v>
      </c>
      <c r="H50" s="653"/>
      <c r="I50" s="654"/>
      <c r="J50" s="124" t="str">
        <f>IF(G50="ja","wenn ja: Dauer der Arbeitslosigkeit:","")</f>
        <v/>
      </c>
      <c r="K50" s="286"/>
      <c r="L50" s="286"/>
      <c r="M50" s="286"/>
      <c r="N50" s="286"/>
      <c r="O50" s="286"/>
      <c r="P50" s="652" t="s">
        <v>269</v>
      </c>
      <c r="Q50" s="653"/>
      <c r="R50" s="653"/>
      <c r="S50" s="654"/>
      <c r="T50" s="71"/>
      <c r="U50" s="482"/>
      <c r="V50" s="487" t="s">
        <v>534</v>
      </c>
      <c r="W50" s="487" t="str">
        <f>IF(G50="ja",VLOOKUP(P50,V51:W53,2,FALSE),IF(G50="nein","NAL",""))</f>
        <v/>
      </c>
      <c r="Y50" s="686"/>
    </row>
    <row r="51" spans="1:25" ht="12" hidden="1" customHeight="1" x14ac:dyDescent="0.2">
      <c r="A51" s="482"/>
      <c r="B51" s="688"/>
      <c r="C51" s="689"/>
      <c r="D51" s="689"/>
      <c r="E51" s="689"/>
      <c r="F51" s="689"/>
      <c r="G51" s="689"/>
      <c r="H51" s="689"/>
      <c r="I51" s="689"/>
      <c r="J51" s="689"/>
      <c r="K51" s="689"/>
      <c r="L51" s="689"/>
      <c r="M51" s="689"/>
      <c r="N51" s="689"/>
      <c r="O51" s="689"/>
      <c r="P51" s="689"/>
      <c r="Q51" s="689"/>
      <c r="R51" s="689"/>
      <c r="S51" s="689"/>
      <c r="T51" s="690"/>
      <c r="U51" s="482"/>
      <c r="V51" s="485" t="s">
        <v>269</v>
      </c>
      <c r="W51" s="485" t="s">
        <v>538</v>
      </c>
      <c r="Y51" s="686"/>
    </row>
    <row r="52" spans="1:25" ht="12" hidden="1" customHeight="1" x14ac:dyDescent="0.2">
      <c r="A52" s="482"/>
      <c r="B52" s="688"/>
      <c r="C52" s="689"/>
      <c r="D52" s="689"/>
      <c r="E52" s="689"/>
      <c r="F52" s="689"/>
      <c r="G52" s="689"/>
      <c r="H52" s="689"/>
      <c r="I52" s="689"/>
      <c r="J52" s="689"/>
      <c r="K52" s="689"/>
      <c r="L52" s="689"/>
      <c r="M52" s="689"/>
      <c r="N52" s="689"/>
      <c r="O52" s="689"/>
      <c r="P52" s="689"/>
      <c r="Q52" s="689"/>
      <c r="R52" s="689"/>
      <c r="S52" s="689"/>
      <c r="T52" s="690"/>
      <c r="U52" s="482"/>
      <c r="V52" s="485" t="s">
        <v>540</v>
      </c>
      <c r="W52" s="485" t="s">
        <v>542</v>
      </c>
      <c r="Y52" s="686"/>
    </row>
    <row r="53" spans="1:25" ht="12" hidden="1" customHeight="1" x14ac:dyDescent="0.2">
      <c r="A53" s="482"/>
      <c r="B53" s="688"/>
      <c r="C53" s="689"/>
      <c r="D53" s="689"/>
      <c r="E53" s="689"/>
      <c r="F53" s="689"/>
      <c r="G53" s="689"/>
      <c r="H53" s="689"/>
      <c r="I53" s="689"/>
      <c r="J53" s="689"/>
      <c r="K53" s="689"/>
      <c r="L53" s="689"/>
      <c r="M53" s="689"/>
      <c r="N53" s="689"/>
      <c r="O53" s="689"/>
      <c r="P53" s="689"/>
      <c r="Q53" s="689"/>
      <c r="R53" s="689"/>
      <c r="S53" s="689"/>
      <c r="T53" s="690"/>
      <c r="U53" s="482"/>
      <c r="V53" s="485" t="s">
        <v>541</v>
      </c>
      <c r="W53" s="485" t="s">
        <v>543</v>
      </c>
      <c r="Y53" s="686"/>
    </row>
    <row r="54" spans="1:25" ht="3.95" customHeight="1" x14ac:dyDescent="0.2">
      <c r="A54" s="482"/>
      <c r="B54" s="83"/>
      <c r="C54" s="60"/>
      <c r="D54" s="60"/>
      <c r="E54" s="60"/>
      <c r="F54" s="60"/>
      <c r="G54" s="60"/>
      <c r="H54" s="60"/>
      <c r="I54" s="60"/>
      <c r="J54" s="60"/>
      <c r="K54" s="60"/>
      <c r="L54" s="60"/>
      <c r="M54" s="60"/>
      <c r="N54" s="60"/>
      <c r="O54" s="60"/>
      <c r="P54" s="60"/>
      <c r="Q54" s="60"/>
      <c r="R54" s="60"/>
      <c r="S54" s="60"/>
      <c r="T54" s="71"/>
      <c r="U54" s="482"/>
      <c r="V54" s="482"/>
      <c r="W54" s="486"/>
      <c r="Y54" s="686"/>
    </row>
    <row r="55" spans="1:25" ht="24" customHeight="1" x14ac:dyDescent="0.2">
      <c r="A55" s="482"/>
      <c r="B55" s="252" t="s">
        <v>349</v>
      </c>
      <c r="C55" s="253"/>
      <c r="D55" s="253"/>
      <c r="E55" s="253"/>
      <c r="F55" s="253"/>
      <c r="G55" s="253"/>
      <c r="H55" s="253"/>
      <c r="I55" s="253"/>
      <c r="J55" s="253"/>
      <c r="K55" s="664" t="s">
        <v>344</v>
      </c>
      <c r="L55" s="664"/>
      <c r="M55" s="664"/>
      <c r="N55" s="664"/>
      <c r="O55" s="664"/>
      <c r="P55" s="664"/>
      <c r="Q55" s="665"/>
      <c r="R55" s="666" t="s">
        <v>335</v>
      </c>
      <c r="S55" s="666"/>
      <c r="T55" s="667"/>
      <c r="U55" s="482"/>
      <c r="V55" s="482"/>
      <c r="W55" s="486"/>
      <c r="Y55" s="687"/>
    </row>
    <row r="56" spans="1:25" s="384" customFormat="1" ht="17.45" customHeight="1" x14ac:dyDescent="0.2">
      <c r="A56" s="482"/>
      <c r="B56" s="268"/>
      <c r="C56" s="269"/>
      <c r="D56" s="269"/>
      <c r="E56" s="269"/>
      <c r="F56" s="269"/>
      <c r="G56" s="269"/>
      <c r="H56" s="269"/>
      <c r="I56" s="269"/>
      <c r="J56" s="269"/>
      <c r="L56" s="662" t="str">
        <f>IF(AND(G50="ja",P50="ab einem Jahr"),"",IF(AND(G50="ja",P50="unter einem Jahr"),"Bitte geben Sie Ihren Eigenanteil, mindestens jedoch "&amp;TEXT(ROUND(R42*0.1,2),"#.##0,00 €")&amp;" ein.",IF(G50="nein","Bitte geben Sie Ihren Eigenanteil, mindestens jedoch "&amp;TEXT(ROUND(R42*0.25,2),"#.##0,00 €")&amp;" ein.","")))</f>
        <v/>
      </c>
      <c r="M56" s="662"/>
      <c r="N56" s="662"/>
      <c r="O56" s="662"/>
      <c r="P56" s="399"/>
      <c r="Q56" s="399"/>
      <c r="R56" s="655">
        <f>IF(AND(G50="ja",P50="ab einem Jahr"),0,IF(AND(G50="ja",P50="unter einem Jahr"),0.1,IF(G50="nein",0.25,0)))</f>
        <v>0</v>
      </c>
      <c r="S56" s="655"/>
      <c r="T56" s="383"/>
      <c r="U56" s="482"/>
      <c r="V56" s="482"/>
      <c r="W56" s="486"/>
    </row>
    <row r="57" spans="1:25" ht="17.45" customHeight="1" x14ac:dyDescent="0.2">
      <c r="A57" s="482" t="s">
        <v>554</v>
      </c>
      <c r="B57" s="385"/>
      <c r="C57" s="275" t="s">
        <v>261</v>
      </c>
      <c r="D57" s="262" t="s">
        <v>379</v>
      </c>
      <c r="E57" s="386"/>
      <c r="F57" s="386"/>
      <c r="G57" s="386"/>
      <c r="H57" s="386"/>
      <c r="I57" s="386"/>
      <c r="J57" s="387"/>
      <c r="K57" s="400"/>
      <c r="L57" s="663"/>
      <c r="M57" s="663"/>
      <c r="N57" s="663"/>
      <c r="O57" s="663"/>
      <c r="P57" s="656">
        <f>IF(P58=0,0,1-P58)</f>
        <v>0</v>
      </c>
      <c r="Q57" s="657"/>
      <c r="R57" s="668"/>
      <c r="S57" s="669"/>
      <c r="T57" s="389"/>
      <c r="U57" s="482"/>
      <c r="V57" s="482"/>
      <c r="W57" s="486"/>
    </row>
    <row r="58" spans="1:25" ht="17.45" customHeight="1" x14ac:dyDescent="0.2">
      <c r="A58" s="482"/>
      <c r="B58" s="292"/>
      <c r="C58" s="282" t="s">
        <v>237</v>
      </c>
      <c r="D58" s="237" t="s">
        <v>378</v>
      </c>
      <c r="E58" s="293"/>
      <c r="F58" s="293"/>
      <c r="G58" s="293"/>
      <c r="H58" s="293"/>
      <c r="I58" s="231"/>
      <c r="J58" s="231"/>
      <c r="K58" s="294"/>
      <c r="L58" s="231"/>
      <c r="M58" s="231"/>
      <c r="N58" s="231"/>
      <c r="O58" s="231"/>
      <c r="P58" s="658">
        <f>IF(G50="Bitte auswählen!",0,IF(AND(G50="ja",P50="Bitte auswählen!"),0,IF(R42=0,0,R58/R42)))</f>
        <v>0</v>
      </c>
      <c r="Q58" s="659"/>
      <c r="R58" s="670">
        <f>IF(OR(G50="Bitte auswählen!",AND(G50="ja",P50="Bitte auswählen!")),0,IF(R57=0,ROUND(R42*(1-R56),2),R42-ROUND(R57,2)))</f>
        <v>0</v>
      </c>
      <c r="S58" s="670"/>
      <c r="T58" s="295"/>
      <c r="U58" s="482"/>
      <c r="V58" s="482"/>
      <c r="W58" s="486"/>
    </row>
    <row r="59" spans="1:25" ht="17.45" customHeight="1" thickBot="1" x14ac:dyDescent="0.25">
      <c r="A59" s="482"/>
      <c r="B59" s="211" t="s">
        <v>346</v>
      </c>
      <c r="C59" s="296"/>
      <c r="D59" s="297"/>
      <c r="E59" s="297"/>
      <c r="F59" s="297"/>
      <c r="G59" s="297"/>
      <c r="H59" s="297"/>
      <c r="I59" s="297"/>
      <c r="J59" s="297"/>
      <c r="K59" s="297"/>
      <c r="L59" s="298"/>
      <c r="M59" s="298"/>
      <c r="N59" s="298"/>
      <c r="O59" s="298"/>
      <c r="P59" s="298"/>
      <c r="Q59" s="307"/>
      <c r="R59" s="660">
        <f>SUM(R57:R58)</f>
        <v>0</v>
      </c>
      <c r="S59" s="660"/>
      <c r="T59" s="299"/>
      <c r="U59" s="482"/>
      <c r="V59" s="482"/>
      <c r="W59" s="486"/>
    </row>
    <row r="60" spans="1:25" ht="17.45" customHeight="1" thickTop="1" x14ac:dyDescent="0.2">
      <c r="A60" s="482" t="s">
        <v>555</v>
      </c>
      <c r="B60" s="291"/>
      <c r="C60" s="283" t="s">
        <v>238</v>
      </c>
      <c r="D60" s="300" t="s">
        <v>353</v>
      </c>
      <c r="E60" s="301"/>
      <c r="F60" s="301"/>
      <c r="G60" s="301"/>
      <c r="H60" s="301"/>
      <c r="I60" s="301"/>
      <c r="J60" s="302"/>
      <c r="K60" s="251"/>
      <c r="L60" s="251"/>
      <c r="M60" s="251"/>
      <c r="N60" s="251"/>
      <c r="O60" s="251"/>
      <c r="P60" s="251"/>
      <c r="Q60" s="303"/>
      <c r="R60" s="661">
        <f>R41-R59</f>
        <v>0</v>
      </c>
      <c r="S60" s="661"/>
      <c r="T60" s="304"/>
      <c r="U60" s="482"/>
      <c r="V60" s="482"/>
      <c r="W60" s="486"/>
    </row>
    <row r="61" spans="1:25" ht="17.45" customHeight="1" thickBot="1" x14ac:dyDescent="0.25">
      <c r="A61" s="482"/>
      <c r="B61" s="239" t="s">
        <v>347</v>
      </c>
      <c r="C61" s="305"/>
      <c r="D61" s="306"/>
      <c r="E61" s="306"/>
      <c r="F61" s="306"/>
      <c r="G61" s="306"/>
      <c r="H61" s="306"/>
      <c r="I61" s="306"/>
      <c r="J61" s="306"/>
      <c r="K61" s="306"/>
      <c r="L61" s="307"/>
      <c r="M61" s="307"/>
      <c r="N61" s="307"/>
      <c r="O61" s="307"/>
      <c r="P61" s="307"/>
      <c r="Q61" s="307"/>
      <c r="R61" s="660">
        <f>R59+R60</f>
        <v>0</v>
      </c>
      <c r="S61" s="660"/>
      <c r="T61" s="299"/>
      <c r="U61" s="482"/>
      <c r="V61" s="482"/>
      <c r="W61" s="482"/>
    </row>
    <row r="62" spans="1:25" ht="12" customHeight="1" thickTop="1" x14ac:dyDescent="0.2">
      <c r="A62" s="482"/>
      <c r="B62" s="49"/>
      <c r="C62" s="212"/>
      <c r="D62" s="201"/>
      <c r="E62" s="201"/>
      <c r="F62" s="201"/>
      <c r="G62" s="49"/>
      <c r="H62" s="49"/>
      <c r="I62" s="49"/>
      <c r="J62" s="49"/>
      <c r="K62" s="49"/>
      <c r="L62" s="201"/>
      <c r="M62" s="201"/>
      <c r="N62" s="201"/>
      <c r="O62" s="213"/>
      <c r="P62" s="213"/>
      <c r="Q62" s="213"/>
      <c r="R62" s="213"/>
      <c r="S62" s="213"/>
      <c r="T62" s="49"/>
      <c r="U62" s="482"/>
      <c r="V62" s="482"/>
      <c r="W62" s="482"/>
    </row>
    <row r="63" spans="1:25" ht="12" customHeight="1" x14ac:dyDescent="0.2">
      <c r="A63" s="482"/>
      <c r="B63" s="49"/>
      <c r="C63" s="212"/>
      <c r="D63" s="201"/>
      <c r="E63" s="201"/>
      <c r="F63" s="201"/>
      <c r="G63" s="49"/>
      <c r="H63" s="49"/>
      <c r="J63" s="388"/>
      <c r="K63" s="388"/>
      <c r="L63" s="388"/>
      <c r="M63" s="388"/>
      <c r="N63" s="201"/>
      <c r="O63" s="213"/>
      <c r="P63" s="213"/>
      <c r="Q63" s="213"/>
      <c r="R63" s="213"/>
      <c r="S63" s="213"/>
      <c r="T63" s="49"/>
      <c r="U63" s="482"/>
      <c r="V63" s="482"/>
      <c r="W63" s="482"/>
    </row>
    <row r="64" spans="1:25" ht="12" customHeight="1" x14ac:dyDescent="0.2">
      <c r="A64" s="482"/>
      <c r="B64" s="60"/>
      <c r="C64" s="210"/>
      <c r="D64" s="60"/>
      <c r="E64" s="60"/>
      <c r="F64" s="60"/>
      <c r="G64" s="60"/>
      <c r="H64" s="60"/>
      <c r="T64" s="49"/>
      <c r="U64" s="482"/>
      <c r="V64" s="482"/>
      <c r="W64" s="482"/>
    </row>
    <row r="65" spans="1:23" ht="12" customHeight="1" x14ac:dyDescent="0.2">
      <c r="A65" s="482"/>
      <c r="B65" s="647"/>
      <c r="C65" s="647"/>
      <c r="D65" s="647"/>
      <c r="E65" s="647"/>
      <c r="F65" s="647"/>
      <c r="G65" s="647"/>
      <c r="I65" s="648"/>
      <c r="J65" s="648"/>
      <c r="K65" s="648"/>
      <c r="L65" s="648"/>
      <c r="M65" s="648"/>
      <c r="O65" s="648"/>
      <c r="P65" s="648"/>
      <c r="Q65" s="648"/>
      <c r="R65" s="648"/>
      <c r="S65" s="648"/>
      <c r="T65" s="648"/>
      <c r="U65" s="482"/>
      <c r="V65" s="482"/>
      <c r="W65" s="482"/>
    </row>
    <row r="66" spans="1:23" ht="12" customHeight="1" x14ac:dyDescent="0.2">
      <c r="A66" s="482"/>
      <c r="B66" s="649"/>
      <c r="C66" s="649"/>
      <c r="D66" s="649"/>
      <c r="E66" s="649"/>
      <c r="F66" s="650">
        <f ca="1">IF('Seite 1'!$O$20="","",'Seite 1'!$O$20)</f>
        <v>43248</v>
      </c>
      <c r="G66" s="650"/>
      <c r="I66" s="651"/>
      <c r="J66" s="651"/>
      <c r="K66" s="651"/>
      <c r="L66" s="651"/>
      <c r="M66" s="651"/>
      <c r="O66" s="651"/>
      <c r="P66" s="651"/>
      <c r="Q66" s="651"/>
      <c r="R66" s="651"/>
      <c r="S66" s="651"/>
      <c r="T66" s="651"/>
      <c r="U66" s="482"/>
      <c r="V66" s="482"/>
      <c r="W66" s="482"/>
    </row>
    <row r="67" spans="1:23" ht="12" customHeight="1" x14ac:dyDescent="0.2">
      <c r="A67" s="482"/>
      <c r="B67" s="155" t="s">
        <v>155</v>
      </c>
      <c r="C67" s="155"/>
      <c r="D67" s="155"/>
      <c r="E67" s="155"/>
      <c r="F67" s="155"/>
      <c r="G67" s="156"/>
      <c r="I67" s="155" t="s">
        <v>357</v>
      </c>
      <c r="J67" s="155"/>
      <c r="K67" s="155"/>
      <c r="L67" s="155"/>
      <c r="M67" s="155"/>
      <c r="O67" s="308" t="s">
        <v>355</v>
      </c>
      <c r="P67" s="155"/>
      <c r="Q67" s="155"/>
      <c r="R67" s="155"/>
      <c r="S67" s="155"/>
      <c r="T67" s="155"/>
      <c r="U67" s="482"/>
      <c r="V67" s="482"/>
      <c r="W67" s="482"/>
    </row>
    <row r="68" spans="1:23" ht="12" customHeight="1" x14ac:dyDescent="0.2">
      <c r="A68" s="482"/>
      <c r="B68" s="49"/>
      <c r="C68" s="212"/>
      <c r="D68" s="49"/>
      <c r="E68" s="49"/>
      <c r="F68" s="49"/>
      <c r="G68" s="49"/>
      <c r="H68" s="49"/>
      <c r="I68" s="310" t="s">
        <v>358</v>
      </c>
      <c r="J68" s="49"/>
      <c r="K68" s="49"/>
      <c r="L68" s="201"/>
      <c r="M68" s="201"/>
      <c r="N68" s="201"/>
      <c r="O68" s="311" t="s">
        <v>356</v>
      </c>
      <c r="P68" s="213"/>
      <c r="Q68" s="213"/>
      <c r="R68" s="213"/>
      <c r="S68" s="213"/>
      <c r="T68" s="213"/>
      <c r="U68" s="482"/>
      <c r="V68" s="482"/>
      <c r="W68" s="482"/>
    </row>
  </sheetData>
  <sheetProtection password="8067" sheet="1" objects="1" scenarios="1" autoFilter="0"/>
  <mergeCells count="69">
    <mergeCell ref="Y46:Y55"/>
    <mergeCell ref="B24:T26"/>
    <mergeCell ref="B51:T53"/>
    <mergeCell ref="P1:T1"/>
    <mergeCell ref="G6:S6"/>
    <mergeCell ref="G8:S8"/>
    <mergeCell ref="G9:S9"/>
    <mergeCell ref="G10:H10"/>
    <mergeCell ref="I10:S10"/>
    <mergeCell ref="G11:H11"/>
    <mergeCell ref="N30:O30"/>
    <mergeCell ref="P30:Q30"/>
    <mergeCell ref="R30:S30"/>
    <mergeCell ref="R35:S35"/>
    <mergeCell ref="N36:O36"/>
    <mergeCell ref="P36:Q36"/>
    <mergeCell ref="B49:F50"/>
    <mergeCell ref="R38:S38"/>
    <mergeCell ref="I11:S11"/>
    <mergeCell ref="G13:S13"/>
    <mergeCell ref="G14:S14"/>
    <mergeCell ref="P28:Q28"/>
    <mergeCell ref="R28:T28"/>
    <mergeCell ref="N31:O31"/>
    <mergeCell ref="P31:Q31"/>
    <mergeCell ref="R31:S31"/>
    <mergeCell ref="N32:O32"/>
    <mergeCell ref="P32:Q32"/>
    <mergeCell ref="R32:S32"/>
    <mergeCell ref="R39:S39"/>
    <mergeCell ref="N40:O40"/>
    <mergeCell ref="P40:Q40"/>
    <mergeCell ref="R40:S40"/>
    <mergeCell ref="G23:M23"/>
    <mergeCell ref="R42:S42"/>
    <mergeCell ref="N33:O33"/>
    <mergeCell ref="P33:Q33"/>
    <mergeCell ref="R33:S33"/>
    <mergeCell ref="P39:Q39"/>
    <mergeCell ref="N37:O37"/>
    <mergeCell ref="P37:Q37"/>
    <mergeCell ref="R37:S37"/>
    <mergeCell ref="N39:O39"/>
    <mergeCell ref="R36:S36"/>
    <mergeCell ref="N38:O38"/>
    <mergeCell ref="P38:Q38"/>
    <mergeCell ref="N35:O35"/>
    <mergeCell ref="P35:Q35"/>
    <mergeCell ref="K55:Q55"/>
    <mergeCell ref="R55:T55"/>
    <mergeCell ref="R57:S57"/>
    <mergeCell ref="R58:S58"/>
    <mergeCell ref="R41:S41"/>
    <mergeCell ref="G50:I50"/>
    <mergeCell ref="R56:S56"/>
    <mergeCell ref="P57:Q57"/>
    <mergeCell ref="O65:T65"/>
    <mergeCell ref="O66:T66"/>
    <mergeCell ref="P58:Q58"/>
    <mergeCell ref="R61:S61"/>
    <mergeCell ref="R60:S60"/>
    <mergeCell ref="R59:S59"/>
    <mergeCell ref="L56:O57"/>
    <mergeCell ref="B65:G65"/>
    <mergeCell ref="I65:M65"/>
    <mergeCell ref="B66:E66"/>
    <mergeCell ref="F66:G66"/>
    <mergeCell ref="I66:M66"/>
    <mergeCell ref="P50:S50"/>
  </mergeCells>
  <conditionalFormatting sqref="P50:S50">
    <cfRule type="expression" dxfId="3" priority="15" stopIfTrue="1">
      <formula>$G$50&lt;&gt;"ja"</formula>
    </cfRule>
  </conditionalFormatting>
  <conditionalFormatting sqref="Y46:Y55">
    <cfRule type="expression" dxfId="2" priority="16" stopIfTrue="1">
      <formula>$G$50&lt;&gt;"ja"</formula>
    </cfRule>
  </conditionalFormatting>
  <dataValidations count="7">
    <dataValidation type="whole" operator="lessThanOrEqual" allowBlank="1" showErrorMessage="1" errorTitle="Anzahl Tagwerke" error="Maximal 2/4 d. h. 1/2 Tagwerk sind möglich!" sqref="P31:Q31">
      <formula1>2</formula1>
    </dataValidation>
    <dataValidation type="whole" operator="lessThanOrEqual" allowBlank="1" showErrorMessage="1" errorTitle="Anzahl Tagwerke" error="Maximal 4/4 d. h. 1 Tagwerk sind möglich!" sqref="P30:Q30">
      <formula1>4</formula1>
    </dataValidation>
    <dataValidation type="list" allowBlank="1" showErrorMessage="1" errorTitle="Dauer der Arbeitslosigkeit" error="Bitte auswählen!" sqref="P50:S50">
      <formula1>$V$51:$V$53</formula1>
    </dataValidation>
    <dataValidation type="decimal" operator="greaterThanOrEqual" allowBlank="1" showErrorMessage="1" errorTitle="Eigenanteil" error="Bitten geben Sie den Mindesbetrag ein!" sqref="R57:S57">
      <formula1>ROUND(R42*R56,2)</formula1>
    </dataValidation>
    <dataValidation type="list" allowBlank="1" showErrorMessage="1" errorTitle="Ergebnis" error="Bitte auswählen!" sqref="G50:I50">
      <formula1>"Bitte auswählen!,ja,nein"</formula1>
    </dataValidation>
    <dataValidation type="whole" operator="greaterThanOrEqual" allowBlank="1" showErrorMessage="1" errorTitle="Anzahl Tagwerke" error="Bitte nur ganze Zahlen eintragen!" sqref="P32:Q33 P35:Q40">
      <formula1>1</formula1>
    </dataValidation>
    <dataValidation type="list" allowBlank="1" showErrorMessage="1" errorTitle="Vorhaben" error="Bitte auswählen!" sqref="G23:M23">
      <formula1>$V$24:$V$26</formula1>
    </dataValidation>
  </dataValidations>
  <pageMargins left="0.78740157480314965" right="0.19685039370078741" top="0.19685039370078741" bottom="0.19685039370078741" header="0.19685039370078741" footer="0.19685039370078741"/>
  <pageSetup paperSize="9" scale="98"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pageSetUpPr fitToPage="1"/>
  </sheetPr>
  <dimension ref="A1:R55"/>
  <sheetViews>
    <sheetView showGridLines="0" zoomScaleNormal="100" zoomScaleSheetLayoutView="100" workbookViewId="0">
      <selection activeCell="A4" sqref="A4:I8"/>
    </sheetView>
  </sheetViews>
  <sheetFormatPr baseColWidth="10" defaultRowHeight="12" x14ac:dyDescent="0.2"/>
  <cols>
    <col min="1" max="18" width="5.140625" style="103" customWidth="1"/>
    <col min="19" max="16384" width="11.42578125" style="103"/>
  </cols>
  <sheetData>
    <row r="1" spans="1:18" s="25" customFormat="1" ht="15" customHeight="1" x14ac:dyDescent="0.2">
      <c r="A1" s="103" t="s">
        <v>94</v>
      </c>
      <c r="B1" s="103"/>
      <c r="C1" s="49" t="s">
        <v>263</v>
      </c>
      <c r="R1" s="176" t="s">
        <v>139</v>
      </c>
    </row>
    <row r="2" spans="1:18" s="24" customFormat="1" ht="15" customHeight="1" x14ac:dyDescent="0.2">
      <c r="R2" s="188" t="str">
        <f>'Seite 1'!$A$71</f>
        <v>Antrag Gründer - Existenzgründerpass</v>
      </c>
    </row>
    <row r="3" spans="1:18" ht="15" customHeight="1" thickBot="1" x14ac:dyDescent="0.25">
      <c r="N3" s="107"/>
      <c r="O3" s="177"/>
      <c r="P3" s="177"/>
      <c r="Q3" s="177"/>
      <c r="R3" s="189" t="str">
        <f>'Seite 1'!$A$72</f>
        <v>Formularversion: V 1.12 vom 28.05.18</v>
      </c>
    </row>
    <row r="4" spans="1:18" ht="15" customHeight="1" x14ac:dyDescent="0.2">
      <c r="A4" s="721"/>
      <c r="B4" s="722"/>
      <c r="C4" s="722"/>
      <c r="D4" s="722"/>
      <c r="E4" s="722"/>
      <c r="F4" s="722"/>
      <c r="G4" s="722"/>
      <c r="H4" s="722"/>
      <c r="I4" s="723"/>
      <c r="K4" s="707" t="s">
        <v>368</v>
      </c>
      <c r="L4" s="708"/>
      <c r="M4" s="708"/>
      <c r="N4" s="708"/>
      <c r="O4" s="708"/>
      <c r="P4" s="708"/>
      <c r="Q4" s="708"/>
      <c r="R4" s="709"/>
    </row>
    <row r="5" spans="1:18" ht="15" customHeight="1" x14ac:dyDescent="0.2">
      <c r="A5" s="724"/>
      <c r="B5" s="725"/>
      <c r="C5" s="725"/>
      <c r="D5" s="725"/>
      <c r="E5" s="725"/>
      <c r="F5" s="725"/>
      <c r="G5" s="725"/>
      <c r="H5" s="725"/>
      <c r="I5" s="726"/>
      <c r="K5" s="710"/>
      <c r="L5" s="711"/>
      <c r="M5" s="711"/>
      <c r="N5" s="711"/>
      <c r="O5" s="711"/>
      <c r="P5" s="711"/>
      <c r="Q5" s="711"/>
      <c r="R5" s="712"/>
    </row>
    <row r="6" spans="1:18" ht="15" customHeight="1" x14ac:dyDescent="0.2">
      <c r="A6" s="724"/>
      <c r="B6" s="725"/>
      <c r="C6" s="725"/>
      <c r="D6" s="725"/>
      <c r="E6" s="725"/>
      <c r="F6" s="725"/>
      <c r="G6" s="725"/>
      <c r="H6" s="725"/>
      <c r="I6" s="726"/>
      <c r="K6" s="713" t="s">
        <v>103</v>
      </c>
      <c r="L6" s="714"/>
      <c r="M6" s="714"/>
      <c r="N6" s="714"/>
      <c r="O6" s="714"/>
      <c r="P6" s="714"/>
      <c r="Q6" s="714"/>
      <c r="R6" s="715"/>
    </row>
    <row r="7" spans="1:18" ht="15" customHeight="1" x14ac:dyDescent="0.2">
      <c r="A7" s="724"/>
      <c r="B7" s="725"/>
      <c r="C7" s="725"/>
      <c r="D7" s="725"/>
      <c r="E7" s="725"/>
      <c r="F7" s="725"/>
      <c r="G7" s="725"/>
      <c r="H7" s="725"/>
      <c r="I7" s="726"/>
      <c r="K7" s="713"/>
      <c r="L7" s="714"/>
      <c r="M7" s="714"/>
      <c r="N7" s="714"/>
      <c r="O7" s="714"/>
      <c r="P7" s="714"/>
      <c r="Q7" s="714"/>
      <c r="R7" s="715"/>
    </row>
    <row r="8" spans="1:18" ht="15" customHeight="1" thickBot="1" x14ac:dyDescent="0.25">
      <c r="A8" s="727"/>
      <c r="B8" s="728"/>
      <c r="C8" s="728"/>
      <c r="D8" s="728"/>
      <c r="E8" s="728"/>
      <c r="F8" s="728"/>
      <c r="G8" s="728"/>
      <c r="H8" s="728"/>
      <c r="I8" s="729"/>
      <c r="K8" s="716"/>
      <c r="L8" s="717"/>
      <c r="M8" s="717"/>
      <c r="N8" s="717"/>
      <c r="O8" s="717"/>
      <c r="P8" s="717"/>
      <c r="Q8" s="717"/>
      <c r="R8" s="718"/>
    </row>
    <row r="9" spans="1:18" ht="15" customHeight="1" x14ac:dyDescent="0.2">
      <c r="A9" s="316" t="s">
        <v>100</v>
      </c>
    </row>
    <row r="10" spans="1:18" ht="15" customHeight="1" x14ac:dyDescent="0.2"/>
    <row r="11" spans="1:18" ht="15" customHeight="1" x14ac:dyDescent="0.2"/>
    <row r="12" spans="1:18" ht="15" customHeight="1" x14ac:dyDescent="0.2">
      <c r="A12" s="178" t="s">
        <v>241</v>
      </c>
      <c r="B12" s="178"/>
      <c r="C12" s="178"/>
      <c r="D12" s="178"/>
      <c r="E12" s="178"/>
      <c r="F12" s="178"/>
      <c r="G12" s="178"/>
      <c r="H12" s="178"/>
      <c r="I12" s="178"/>
      <c r="J12" s="178"/>
      <c r="K12" s="32" t="s">
        <v>354</v>
      </c>
      <c r="L12" s="33"/>
      <c r="M12" s="33"/>
      <c r="N12" s="33"/>
      <c r="O12" s="33"/>
      <c r="P12" s="33"/>
      <c r="Q12" s="33"/>
      <c r="R12" s="34"/>
    </row>
    <row r="13" spans="1:18" ht="15" customHeight="1" x14ac:dyDescent="0.2">
      <c r="A13" s="178" t="s">
        <v>242</v>
      </c>
      <c r="B13" s="178"/>
      <c r="C13" s="178"/>
      <c r="D13" s="178"/>
      <c r="E13" s="178"/>
      <c r="F13" s="178"/>
      <c r="G13" s="178"/>
      <c r="H13" s="178"/>
      <c r="I13" s="178"/>
      <c r="J13" s="178"/>
      <c r="K13" s="35"/>
      <c r="L13" s="36"/>
      <c r="M13" s="36"/>
      <c r="N13" s="36"/>
      <c r="O13" s="36"/>
      <c r="P13" s="36"/>
      <c r="Q13" s="36"/>
      <c r="R13" s="37"/>
    </row>
    <row r="14" spans="1:18" ht="15" customHeight="1" x14ac:dyDescent="0.2">
      <c r="A14" s="178" t="s">
        <v>245</v>
      </c>
      <c r="B14" s="178"/>
      <c r="C14" s="178"/>
      <c r="D14" s="178"/>
      <c r="E14" s="178"/>
      <c r="F14" s="178"/>
      <c r="G14" s="178"/>
      <c r="H14" s="178"/>
      <c r="I14" s="178"/>
      <c r="J14" s="178"/>
      <c r="K14" s="35"/>
      <c r="L14" s="36"/>
      <c r="M14" s="36"/>
      <c r="N14" s="36"/>
      <c r="O14" s="36"/>
      <c r="P14" s="36"/>
      <c r="Q14" s="36"/>
      <c r="R14" s="37"/>
    </row>
    <row r="15" spans="1:18" ht="15" customHeight="1" x14ac:dyDescent="0.2">
      <c r="A15" s="178" t="s">
        <v>246</v>
      </c>
      <c r="B15" s="178"/>
      <c r="C15" s="178"/>
      <c r="D15" s="178"/>
      <c r="E15" s="178"/>
      <c r="F15" s="178"/>
      <c r="G15" s="178"/>
      <c r="H15" s="178"/>
      <c r="I15" s="178"/>
      <c r="J15" s="178"/>
      <c r="K15" s="35"/>
      <c r="L15" s="36"/>
      <c r="M15" s="36"/>
      <c r="N15" s="36"/>
      <c r="O15" s="36"/>
      <c r="P15" s="36"/>
      <c r="Q15" s="36"/>
      <c r="R15" s="37"/>
    </row>
    <row r="16" spans="1:18" ht="15" customHeight="1" x14ac:dyDescent="0.2">
      <c r="B16" s="178"/>
      <c r="C16" s="178"/>
      <c r="D16" s="178"/>
      <c r="E16" s="178"/>
      <c r="F16" s="178"/>
      <c r="G16" s="178"/>
      <c r="H16" s="178"/>
      <c r="I16" s="178"/>
      <c r="J16" s="178"/>
      <c r="K16" s="38"/>
      <c r="L16" s="39"/>
      <c r="M16" s="39"/>
      <c r="N16" s="39"/>
      <c r="O16" s="39"/>
      <c r="P16" s="39"/>
      <c r="Q16" s="39"/>
      <c r="R16" s="40"/>
    </row>
    <row r="17" spans="1:18" s="41" customFormat="1" ht="18" customHeight="1" x14ac:dyDescent="0.2">
      <c r="A17" s="31"/>
      <c r="B17" s="31"/>
      <c r="C17" s="31"/>
      <c r="D17" s="31"/>
      <c r="E17" s="31"/>
      <c r="F17" s="30"/>
      <c r="G17" s="30"/>
      <c r="H17" s="30"/>
      <c r="I17" s="30"/>
      <c r="J17" s="30"/>
      <c r="K17" s="363" t="s">
        <v>271</v>
      </c>
      <c r="L17" s="42"/>
      <c r="M17" s="42"/>
      <c r="N17" s="43"/>
      <c r="O17" s="733">
        <f ca="1">TODAY()</f>
        <v>43248</v>
      </c>
      <c r="P17" s="734"/>
      <c r="Q17" s="734"/>
      <c r="R17" s="735"/>
    </row>
    <row r="18" spans="1:18" s="41" customFormat="1" ht="18" customHeight="1" x14ac:dyDescent="0.2">
      <c r="A18" s="31"/>
      <c r="B18" s="31"/>
      <c r="C18" s="31"/>
      <c r="D18" s="31"/>
      <c r="E18" s="31"/>
      <c r="F18" s="30"/>
      <c r="G18" s="30"/>
      <c r="H18" s="30"/>
      <c r="I18" s="30"/>
      <c r="J18" s="30"/>
      <c r="K18" s="364" t="str">
        <f>CONCATENATE(LEFT('Seite 1'!K21,IF('Seite 1'!T17=TRUE,13,12))," GFAW:")</f>
        <v>Aktenzeichen GFAW:</v>
      </c>
      <c r="L18" s="42"/>
      <c r="M18" s="42"/>
      <c r="N18" s="43"/>
      <c r="O18" s="730" t="str">
        <f>IF('Seite 1'!$O$21="","",'Seite 1'!$O$21)</f>
        <v/>
      </c>
      <c r="P18" s="731"/>
      <c r="Q18" s="731"/>
      <c r="R18" s="732"/>
    </row>
    <row r="19" spans="1:18" ht="12" customHeight="1" x14ac:dyDescent="0.2">
      <c r="A19" s="97"/>
      <c r="B19" s="97"/>
      <c r="C19" s="97"/>
      <c r="D19" s="97"/>
      <c r="E19" s="97"/>
      <c r="F19" s="97"/>
      <c r="G19" s="97"/>
      <c r="H19" s="97"/>
      <c r="I19" s="97"/>
      <c r="J19" s="97"/>
      <c r="K19" s="97"/>
      <c r="L19" s="97"/>
      <c r="M19" s="102"/>
    </row>
    <row r="20" spans="1:18" ht="15" customHeight="1" x14ac:dyDescent="0.2">
      <c r="A20" s="179" t="s">
        <v>138</v>
      </c>
      <c r="B20" s="180"/>
      <c r="C20" s="180"/>
      <c r="D20" s="180"/>
      <c r="E20" s="180"/>
      <c r="F20" s="180"/>
      <c r="G20" s="180"/>
      <c r="H20" s="180"/>
      <c r="I20" s="180"/>
      <c r="J20" s="180"/>
      <c r="K20" s="180"/>
      <c r="L20" s="180"/>
    </row>
    <row r="21" spans="1:18" ht="12" customHeight="1" x14ac:dyDescent="0.2">
      <c r="A21" s="745" t="str">
        <f>'Seite 1'!A6</f>
        <v>Richtlinie über die Gewährung von Zuschüssen aus Mitteln des Europäischen Sozialfonds und/oder des Freistaats Thüringen zur Erhöhung der Stabilität von gewerblichen und freiberuflichen Unternehmensgründungen (Gründerrichtlinie) - Gründungsberatungen durch Gewährung von Existenzgründerpässen</v>
      </c>
      <c r="B21" s="745"/>
      <c r="C21" s="745"/>
      <c r="D21" s="745"/>
      <c r="E21" s="745"/>
      <c r="F21" s="745"/>
      <c r="G21" s="745"/>
      <c r="H21" s="745"/>
      <c r="I21" s="745"/>
      <c r="J21" s="745"/>
      <c r="K21" s="745"/>
      <c r="L21" s="745"/>
      <c r="M21" s="745"/>
      <c r="N21" s="745"/>
      <c r="O21" s="745"/>
      <c r="P21" s="745"/>
      <c r="Q21" s="745"/>
      <c r="R21" s="745"/>
    </row>
    <row r="22" spans="1:18" ht="12" customHeight="1" x14ac:dyDescent="0.2">
      <c r="A22" s="745"/>
      <c r="B22" s="745"/>
      <c r="C22" s="745"/>
      <c r="D22" s="745"/>
      <c r="E22" s="745"/>
      <c r="F22" s="745"/>
      <c r="G22" s="745"/>
      <c r="H22" s="745"/>
      <c r="I22" s="745"/>
      <c r="J22" s="745"/>
      <c r="K22" s="745"/>
      <c r="L22" s="745"/>
      <c r="M22" s="745"/>
      <c r="N22" s="745"/>
      <c r="O22" s="745"/>
      <c r="P22" s="745"/>
      <c r="Q22" s="745"/>
      <c r="R22" s="745"/>
    </row>
    <row r="23" spans="1:18" ht="12" customHeight="1" x14ac:dyDescent="0.2">
      <c r="A23" s="745"/>
      <c r="B23" s="745"/>
      <c r="C23" s="745"/>
      <c r="D23" s="745"/>
      <c r="E23" s="745"/>
      <c r="F23" s="745"/>
      <c r="G23" s="745"/>
      <c r="H23" s="745"/>
      <c r="I23" s="745"/>
      <c r="J23" s="745"/>
      <c r="K23" s="745"/>
      <c r="L23" s="745"/>
      <c r="M23" s="745"/>
      <c r="N23" s="745"/>
      <c r="O23" s="745"/>
      <c r="P23" s="745"/>
      <c r="Q23" s="745"/>
      <c r="R23" s="745"/>
    </row>
    <row r="24" spans="1:18" ht="12" customHeight="1" x14ac:dyDescent="0.2">
      <c r="A24" s="27"/>
      <c r="B24" s="27"/>
      <c r="C24" s="27"/>
      <c r="D24" s="27"/>
      <c r="E24" s="27"/>
      <c r="F24" s="27"/>
      <c r="G24" s="27"/>
      <c r="H24" s="27"/>
      <c r="I24" s="27"/>
      <c r="J24" s="27"/>
      <c r="K24" s="27"/>
      <c r="L24" s="27"/>
      <c r="M24" s="27"/>
      <c r="N24" s="27"/>
      <c r="O24" s="27"/>
      <c r="P24" s="27"/>
      <c r="Q24" s="27"/>
      <c r="R24" s="27"/>
    </row>
    <row r="25" spans="1:18" s="49" customFormat="1" ht="18" customHeight="1" x14ac:dyDescent="0.2">
      <c r="A25" s="60" t="s">
        <v>143</v>
      </c>
      <c r="B25" s="181"/>
      <c r="G25" s="694" t="str">
        <f>IF('Seite 1'!$E$25="","",'Seite 1'!$E$25)</f>
        <v/>
      </c>
      <c r="H25" s="695"/>
      <c r="I25" s="695"/>
      <c r="J25" s="695"/>
      <c r="K25" s="695"/>
      <c r="L25" s="695"/>
      <c r="M25" s="695"/>
      <c r="N25" s="695"/>
      <c r="O25" s="695"/>
      <c r="P25" s="695"/>
      <c r="Q25" s="695"/>
      <c r="R25" s="696"/>
    </row>
    <row r="26" spans="1:18" s="24" customFormat="1" ht="5.0999999999999996" customHeight="1" x14ac:dyDescent="0.2">
      <c r="A26" s="60"/>
      <c r="B26" s="60"/>
      <c r="I26" s="60"/>
      <c r="J26" s="60"/>
      <c r="K26" s="181"/>
      <c r="L26" s="181"/>
      <c r="M26" s="181"/>
      <c r="N26" s="181"/>
      <c r="O26" s="181"/>
      <c r="P26" s="181"/>
      <c r="Q26" s="181"/>
      <c r="R26" s="181"/>
    </row>
    <row r="27" spans="1:18" s="41" customFormat="1" ht="18" customHeight="1" x14ac:dyDescent="0.2">
      <c r="A27" s="30" t="s">
        <v>219</v>
      </c>
      <c r="B27" s="30"/>
      <c r="C27" s="30"/>
      <c r="D27" s="30"/>
      <c r="G27" s="697" t="str">
        <f>IF('Seite 1'!$E$29="","",'Seite 1'!$E$29)</f>
        <v/>
      </c>
      <c r="H27" s="698"/>
      <c r="I27" s="698"/>
      <c r="J27" s="698"/>
      <c r="K27" s="698"/>
      <c r="L27" s="698"/>
      <c r="M27" s="698"/>
      <c r="N27" s="698"/>
      <c r="O27" s="698"/>
      <c r="P27" s="698"/>
      <c r="Q27" s="698"/>
      <c r="R27" s="699"/>
    </row>
    <row r="28" spans="1:18" s="41" customFormat="1" ht="9.9499999999999993" customHeight="1" x14ac:dyDescent="0.2">
      <c r="A28" s="30"/>
      <c r="B28" s="30"/>
      <c r="C28" s="30"/>
      <c r="D28" s="30"/>
      <c r="G28" s="599" t="s">
        <v>273</v>
      </c>
      <c r="H28" s="589"/>
      <c r="I28" s="589"/>
      <c r="J28" s="589"/>
      <c r="K28" s="589"/>
      <c r="L28" s="589"/>
      <c r="M28" s="589"/>
      <c r="N28" s="589"/>
      <c r="O28" s="589"/>
      <c r="P28" s="589"/>
      <c r="Q28" s="589"/>
      <c r="R28" s="590"/>
    </row>
    <row r="29" spans="1:18" s="41" customFormat="1" ht="18" customHeight="1" x14ac:dyDescent="0.2">
      <c r="A29" s="153"/>
      <c r="B29" s="153"/>
      <c r="C29" s="153"/>
      <c r="D29" s="66"/>
      <c r="G29" s="700" t="str">
        <f>IF('Seite 1'!$E$31="","",'Seite 1'!$E$31)</f>
        <v/>
      </c>
      <c r="H29" s="701"/>
      <c r="I29" s="702" t="str">
        <f>IF('Seite 1'!$G$31="","",'Seite 1'!$G$31)</f>
        <v/>
      </c>
      <c r="J29" s="703"/>
      <c r="K29" s="703"/>
      <c r="L29" s="703"/>
      <c r="M29" s="703"/>
      <c r="N29" s="703"/>
      <c r="O29" s="703"/>
      <c r="P29" s="703"/>
      <c r="Q29" s="703"/>
      <c r="R29" s="704"/>
    </row>
    <row r="30" spans="1:18" s="41" customFormat="1" ht="9.9499999999999993" customHeight="1" x14ac:dyDescent="0.2">
      <c r="A30" s="153"/>
      <c r="B30" s="153"/>
      <c r="C30" s="153"/>
      <c r="D30" s="66"/>
      <c r="G30" s="586" t="s">
        <v>274</v>
      </c>
      <c r="H30" s="587"/>
      <c r="I30" s="588" t="s">
        <v>275</v>
      </c>
      <c r="J30" s="589"/>
      <c r="K30" s="589"/>
      <c r="L30" s="589"/>
      <c r="M30" s="589"/>
      <c r="N30" s="589"/>
      <c r="O30" s="589"/>
      <c r="P30" s="589"/>
      <c r="Q30" s="589"/>
      <c r="R30" s="590"/>
    </row>
    <row r="31" spans="1:18" s="24" customFormat="1" ht="5.0999999999999996" customHeight="1" x14ac:dyDescent="0.2">
      <c r="A31" s="60"/>
      <c r="B31" s="60"/>
      <c r="E31" s="60"/>
      <c r="G31" s="60"/>
      <c r="H31" s="181"/>
      <c r="I31" s="181"/>
      <c r="J31" s="181"/>
      <c r="K31" s="181"/>
      <c r="L31" s="181"/>
      <c r="M31" s="181"/>
      <c r="N31" s="181"/>
      <c r="O31" s="181"/>
      <c r="P31" s="181"/>
      <c r="Q31" s="181"/>
      <c r="R31" s="181"/>
    </row>
    <row r="32" spans="1:18" ht="18" customHeight="1" x14ac:dyDescent="0.2">
      <c r="A32" s="103" t="s">
        <v>235</v>
      </c>
      <c r="G32" s="746" t="str">
        <f>IF('Seite 1'!$E$27="","",'Seite 1'!$E$27)</f>
        <v/>
      </c>
      <c r="H32" s="747"/>
      <c r="I32" s="748"/>
    </row>
    <row r="33" spans="1:18" ht="5.0999999999999996" customHeight="1" x14ac:dyDescent="0.2">
      <c r="O33" s="97"/>
      <c r="P33" s="97"/>
      <c r="Q33" s="97"/>
      <c r="R33" s="97"/>
    </row>
    <row r="34" spans="1:18" ht="18" customHeight="1" x14ac:dyDescent="0.2">
      <c r="A34" s="49" t="s">
        <v>323</v>
      </c>
      <c r="G34" s="736"/>
      <c r="H34" s="737"/>
      <c r="I34" s="738"/>
      <c r="J34" s="719" t="s">
        <v>163</v>
      </c>
      <c r="K34" s="720"/>
      <c r="L34" s="736"/>
      <c r="M34" s="737"/>
      <c r="N34" s="738"/>
    </row>
    <row r="35" spans="1:18" ht="12" customHeight="1" thickBot="1" x14ac:dyDescent="0.25">
      <c r="R35" s="97"/>
    </row>
    <row r="36" spans="1:18" ht="18" customHeight="1" x14ac:dyDescent="0.2">
      <c r="G36" s="187" t="s">
        <v>102</v>
      </c>
      <c r="H36" s="182"/>
      <c r="I36" s="182"/>
      <c r="J36" s="182"/>
      <c r="K36" s="183"/>
      <c r="L36" s="183"/>
      <c r="M36" s="183"/>
      <c r="N36" s="183"/>
      <c r="O36" s="183"/>
      <c r="P36" s="183"/>
      <c r="Q36" s="183"/>
      <c r="R36" s="184"/>
    </row>
    <row r="37" spans="1:18" ht="18" customHeight="1" x14ac:dyDescent="0.2">
      <c r="G37" s="739" t="s">
        <v>377</v>
      </c>
      <c r="H37" s="740"/>
      <c r="I37" s="740"/>
      <c r="J37" s="740"/>
      <c r="K37" s="740"/>
      <c r="L37" s="740"/>
      <c r="M37" s="740"/>
      <c r="N37" s="740"/>
      <c r="O37" s="740"/>
      <c r="P37" s="740"/>
      <c r="Q37" s="740"/>
      <c r="R37" s="741"/>
    </row>
    <row r="38" spans="1:18" ht="12" customHeight="1" thickBot="1" x14ac:dyDescent="0.25">
      <c r="G38" s="742"/>
      <c r="H38" s="743"/>
      <c r="I38" s="743"/>
      <c r="J38" s="743"/>
      <c r="K38" s="743"/>
      <c r="L38" s="743"/>
      <c r="M38" s="743"/>
      <c r="N38" s="743"/>
      <c r="O38" s="743"/>
      <c r="P38" s="743"/>
      <c r="Q38" s="743"/>
      <c r="R38" s="744"/>
    </row>
    <row r="39" spans="1:18" ht="12" customHeight="1" x14ac:dyDescent="0.2">
      <c r="A39" s="103" t="s">
        <v>99</v>
      </c>
    </row>
    <row r="40" spans="1:18" ht="5.0999999999999996" customHeight="1" x14ac:dyDescent="0.2"/>
    <row r="41" spans="1:18" ht="18" customHeight="1" x14ac:dyDescent="0.2">
      <c r="A41" s="706"/>
      <c r="B41" s="706"/>
      <c r="C41" s="706"/>
      <c r="D41" s="706"/>
      <c r="E41" s="706"/>
      <c r="F41" s="706"/>
      <c r="G41" s="706"/>
      <c r="H41" s="706"/>
      <c r="I41" s="706"/>
      <c r="J41" s="706"/>
      <c r="K41" s="706"/>
      <c r="L41" s="706"/>
      <c r="M41" s="706"/>
      <c r="N41" s="706"/>
      <c r="O41" s="706"/>
      <c r="P41" s="706"/>
      <c r="Q41" s="706"/>
      <c r="R41" s="706"/>
    </row>
    <row r="42" spans="1:18" ht="18" customHeight="1" x14ac:dyDescent="0.2">
      <c r="A42" s="706"/>
      <c r="B42" s="706"/>
      <c r="C42" s="706"/>
      <c r="D42" s="706"/>
      <c r="E42" s="706"/>
      <c r="F42" s="706"/>
      <c r="G42" s="706"/>
      <c r="H42" s="706"/>
      <c r="I42" s="706"/>
      <c r="J42" s="706"/>
      <c r="K42" s="706"/>
      <c r="L42" s="706"/>
      <c r="M42" s="706"/>
      <c r="N42" s="706"/>
      <c r="O42" s="706"/>
      <c r="P42" s="706"/>
      <c r="Q42" s="706"/>
      <c r="R42" s="706"/>
    </row>
    <row r="43" spans="1:18" ht="18" customHeight="1" x14ac:dyDescent="0.2">
      <c r="A43" s="706"/>
      <c r="B43" s="706"/>
      <c r="C43" s="706"/>
      <c r="D43" s="706"/>
      <c r="E43" s="706"/>
      <c r="F43" s="706"/>
      <c r="G43" s="706"/>
      <c r="H43" s="706"/>
      <c r="I43" s="706"/>
      <c r="J43" s="706"/>
      <c r="K43" s="706"/>
      <c r="L43" s="706"/>
      <c r="M43" s="706"/>
      <c r="N43" s="706"/>
      <c r="O43" s="706"/>
      <c r="P43" s="706"/>
      <c r="Q43" s="706"/>
      <c r="R43" s="706"/>
    </row>
    <row r="44" spans="1:18" ht="18" customHeight="1" x14ac:dyDescent="0.2">
      <c r="A44" s="706"/>
      <c r="B44" s="706"/>
      <c r="C44" s="706"/>
      <c r="D44" s="706"/>
      <c r="E44" s="706"/>
      <c r="F44" s="706"/>
      <c r="G44" s="706"/>
      <c r="H44" s="706"/>
      <c r="I44" s="706"/>
      <c r="J44" s="706"/>
      <c r="K44" s="706"/>
      <c r="L44" s="706"/>
      <c r="M44" s="706"/>
      <c r="N44" s="706"/>
      <c r="O44" s="706"/>
      <c r="P44" s="706"/>
      <c r="Q44" s="706"/>
      <c r="R44" s="706"/>
    </row>
    <row r="45" spans="1:18" ht="18" customHeight="1" x14ac:dyDescent="0.2">
      <c r="A45" s="706"/>
      <c r="B45" s="706"/>
      <c r="C45" s="706"/>
      <c r="D45" s="706"/>
      <c r="E45" s="706"/>
      <c r="F45" s="706"/>
      <c r="G45" s="706"/>
      <c r="H45" s="706"/>
      <c r="I45" s="706"/>
      <c r="J45" s="706"/>
      <c r="K45" s="706"/>
      <c r="L45" s="706"/>
      <c r="M45" s="706"/>
      <c r="N45" s="706"/>
      <c r="O45" s="706"/>
      <c r="P45" s="706"/>
      <c r="Q45" s="706"/>
      <c r="R45" s="706"/>
    </row>
    <row r="46" spans="1:18" ht="18" customHeight="1" x14ac:dyDescent="0.2">
      <c r="A46" s="706"/>
      <c r="B46" s="706"/>
      <c r="C46" s="706"/>
      <c r="D46" s="706"/>
      <c r="E46" s="706"/>
      <c r="F46" s="706"/>
      <c r="G46" s="706"/>
      <c r="H46" s="706"/>
      <c r="I46" s="706"/>
      <c r="J46" s="706"/>
      <c r="K46" s="706"/>
      <c r="L46" s="706"/>
      <c r="M46" s="706"/>
      <c r="N46" s="706"/>
      <c r="O46" s="706"/>
      <c r="P46" s="706"/>
      <c r="Q46" s="706"/>
      <c r="R46" s="706"/>
    </row>
    <row r="47" spans="1:18" ht="12" customHeight="1" x14ac:dyDescent="0.2">
      <c r="A47" s="185"/>
      <c r="B47" s="185"/>
      <c r="C47" s="185"/>
      <c r="D47" s="185"/>
      <c r="E47" s="185"/>
      <c r="F47" s="185"/>
      <c r="G47" s="185"/>
      <c r="H47" s="185"/>
      <c r="I47" s="185"/>
      <c r="J47" s="185"/>
      <c r="K47" s="185"/>
      <c r="L47" s="185"/>
    </row>
    <row r="48" spans="1:18" ht="12" customHeight="1" x14ac:dyDescent="0.2">
      <c r="A48" s="185"/>
      <c r="B48" s="185"/>
      <c r="C48" s="185"/>
      <c r="D48" s="185"/>
      <c r="E48" s="185"/>
      <c r="F48" s="185"/>
      <c r="G48" s="185"/>
      <c r="H48" s="185"/>
      <c r="I48" s="185"/>
      <c r="J48" s="185"/>
      <c r="K48" s="185"/>
      <c r="L48" s="185"/>
    </row>
    <row r="49" spans="1:18" ht="12" customHeight="1" x14ac:dyDescent="0.2">
      <c r="A49" s="185"/>
      <c r="B49" s="185"/>
      <c r="C49" s="185"/>
      <c r="D49" s="185"/>
      <c r="E49" s="185"/>
      <c r="F49" s="185"/>
      <c r="G49" s="185"/>
      <c r="H49" s="185"/>
      <c r="I49" s="185"/>
      <c r="J49" s="185"/>
      <c r="K49" s="185"/>
      <c r="L49" s="185"/>
    </row>
    <row r="50" spans="1:18" ht="12" customHeight="1" x14ac:dyDescent="0.2">
      <c r="A50" s="185"/>
      <c r="B50" s="185"/>
      <c r="C50" s="185"/>
      <c r="D50" s="185"/>
      <c r="E50" s="185"/>
      <c r="F50" s="185"/>
      <c r="G50" s="185"/>
      <c r="H50" s="185"/>
      <c r="I50" s="185"/>
      <c r="J50" s="185"/>
      <c r="K50" s="185"/>
      <c r="L50" s="185"/>
    </row>
    <row r="51" spans="1:18" ht="12" customHeight="1" x14ac:dyDescent="0.2">
      <c r="A51" s="185"/>
      <c r="B51" s="185"/>
      <c r="C51" s="185"/>
      <c r="D51" s="185"/>
      <c r="E51" s="185"/>
      <c r="F51" s="185"/>
      <c r="G51" s="185"/>
      <c r="H51" s="185"/>
      <c r="I51" s="185"/>
      <c r="J51" s="185"/>
      <c r="K51" s="185"/>
      <c r="L51" s="185"/>
    </row>
    <row r="52" spans="1:18" s="41" customFormat="1" ht="12" customHeight="1" x14ac:dyDescent="0.2">
      <c r="A52" s="647"/>
      <c r="B52" s="647"/>
      <c r="C52" s="647"/>
      <c r="D52" s="647"/>
      <c r="E52" s="647"/>
      <c r="F52" s="647"/>
      <c r="G52" s="647"/>
      <c r="H52" s="647"/>
      <c r="J52" s="648"/>
      <c r="K52" s="648"/>
      <c r="L52" s="648"/>
      <c r="M52" s="648"/>
      <c r="N52" s="648"/>
      <c r="O52" s="648"/>
      <c r="P52" s="648"/>
      <c r="Q52" s="648"/>
      <c r="R52" s="648"/>
    </row>
    <row r="53" spans="1:18" s="41" customFormat="1" ht="12" customHeight="1" x14ac:dyDescent="0.2">
      <c r="A53" s="649"/>
      <c r="B53" s="649"/>
      <c r="C53" s="649"/>
      <c r="D53" s="649"/>
      <c r="E53" s="649"/>
      <c r="F53" s="649"/>
      <c r="G53" s="650"/>
      <c r="H53" s="650"/>
      <c r="J53" s="651"/>
      <c r="K53" s="651"/>
      <c r="L53" s="651"/>
      <c r="M53" s="651"/>
      <c r="N53" s="651"/>
      <c r="O53" s="651"/>
      <c r="P53" s="651"/>
      <c r="Q53" s="651"/>
      <c r="R53" s="651"/>
    </row>
    <row r="54" spans="1:18" s="156" customFormat="1" ht="12" customHeight="1" x14ac:dyDescent="0.2">
      <c r="A54" s="155" t="s">
        <v>155</v>
      </c>
      <c r="B54" s="155"/>
      <c r="C54" s="155"/>
      <c r="D54" s="155"/>
      <c r="E54" s="155"/>
      <c r="F54" s="155"/>
      <c r="G54" s="155"/>
      <c r="J54" s="186" t="s">
        <v>101</v>
      </c>
      <c r="K54" s="155"/>
      <c r="L54" s="155"/>
      <c r="M54" s="155"/>
      <c r="N54" s="155"/>
      <c r="O54" s="155"/>
      <c r="P54" s="155"/>
      <c r="Q54" s="155"/>
      <c r="R54" s="155"/>
    </row>
    <row r="55" spans="1:18" s="156" customFormat="1" ht="12" customHeight="1" x14ac:dyDescent="0.2">
      <c r="A55" s="326"/>
      <c r="B55" s="326"/>
      <c r="C55" s="326"/>
      <c r="D55" s="326"/>
      <c r="E55" s="326"/>
      <c r="F55" s="326"/>
      <c r="G55" s="326"/>
      <c r="J55" s="186"/>
      <c r="K55" s="326"/>
      <c r="L55" s="326"/>
      <c r="M55" s="326"/>
      <c r="N55" s="326"/>
      <c r="O55" s="326"/>
      <c r="P55" s="326"/>
      <c r="Q55" s="326"/>
      <c r="R55" s="326"/>
    </row>
  </sheetData>
  <sheetProtection password="8067" sheet="1" objects="1" scenarios="1" selectLockedCells="1" autoFilter="0"/>
  <mergeCells count="29">
    <mergeCell ref="A45:R45"/>
    <mergeCell ref="G29:H29"/>
    <mergeCell ref="G37:R38"/>
    <mergeCell ref="A21:R23"/>
    <mergeCell ref="A53:F53"/>
    <mergeCell ref="G53:H53"/>
    <mergeCell ref="J53:R53"/>
    <mergeCell ref="A43:R43"/>
    <mergeCell ref="G25:R25"/>
    <mergeCell ref="G27:R27"/>
    <mergeCell ref="G28:R28"/>
    <mergeCell ref="G34:I34"/>
    <mergeCell ref="G32:I32"/>
    <mergeCell ref="A52:H52"/>
    <mergeCell ref="J52:R52"/>
    <mergeCell ref="A46:R46"/>
    <mergeCell ref="A44:R44"/>
    <mergeCell ref="K4:R5"/>
    <mergeCell ref="K6:R8"/>
    <mergeCell ref="A41:R41"/>
    <mergeCell ref="A42:R42"/>
    <mergeCell ref="J34:K34"/>
    <mergeCell ref="A4:I8"/>
    <mergeCell ref="O18:R18"/>
    <mergeCell ref="O17:R17"/>
    <mergeCell ref="I29:R29"/>
    <mergeCell ref="G30:H30"/>
    <mergeCell ref="I30:R30"/>
    <mergeCell ref="L34:N34"/>
  </mergeCells>
  <phoneticPr fontId="6" type="noConversion"/>
  <pageMargins left="0.78740157480314965" right="0.19685039370078741" top="0.19685039370078741" bottom="0.19685039370078741" header="0.19685039370078741" footer="0.19685039370078741"/>
  <pageSetup paperSize="9"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8">
    <pageSetUpPr fitToPage="1"/>
  </sheetPr>
  <dimension ref="A1:R159"/>
  <sheetViews>
    <sheetView showGridLines="0" zoomScaleNormal="100" workbookViewId="0">
      <selection activeCell="E48" sqref="E48:R48"/>
    </sheetView>
  </sheetViews>
  <sheetFormatPr baseColWidth="10" defaultRowHeight="12" customHeight="1" x14ac:dyDescent="0.2"/>
  <cols>
    <col min="1" max="18" width="5.140625" style="318" customWidth="1"/>
    <col min="19" max="16384" width="11.42578125" style="318"/>
  </cols>
  <sheetData>
    <row r="1" spans="1:18" ht="15" customHeight="1" x14ac:dyDescent="0.2">
      <c r="A1" s="318" t="s">
        <v>95</v>
      </c>
      <c r="C1" s="318" t="s">
        <v>161</v>
      </c>
      <c r="N1" s="327" t="str">
        <f>'Anlage 1 Betreuungsplan'!$O$1</f>
        <v xml:space="preserve">Aktenzeichen: </v>
      </c>
      <c r="O1" s="749" t="str">
        <f>IF('Anlage 1 Betreuungsplan'!$P$1=0,"",'Anlage 1 Betreuungsplan'!$P$1)</f>
        <v/>
      </c>
      <c r="P1" s="750"/>
      <c r="Q1" s="750"/>
      <c r="R1" s="751"/>
    </row>
    <row r="2" spans="1:18" s="329" customFormat="1" ht="15" customHeight="1" x14ac:dyDescent="0.2">
      <c r="A2" s="328"/>
      <c r="N2" s="330"/>
      <c r="O2" s="331"/>
      <c r="P2" s="331"/>
      <c r="Q2" s="331"/>
      <c r="R2" s="332" t="str">
        <f>'Anlage 1 Betreuungsplan'!T2</f>
        <v>Antrag Gründer - Existenzgründerpass</v>
      </c>
    </row>
    <row r="3" spans="1:18" s="329" customFormat="1" ht="15" customHeight="1" x14ac:dyDescent="0.2">
      <c r="R3" s="333" t="str">
        <f>'Anlage 1 Betreuungsplan'!T3</f>
        <v>Formularversion: V 1.12 vom 28.05.18</v>
      </c>
    </row>
    <row r="4" spans="1:18" ht="20.100000000000001" customHeight="1" x14ac:dyDescent="0.2">
      <c r="A4" s="752" t="s">
        <v>161</v>
      </c>
      <c r="B4" s="752"/>
      <c r="C4" s="752"/>
      <c r="D4" s="752"/>
      <c r="E4" s="752"/>
      <c r="F4" s="752"/>
      <c r="G4" s="752"/>
      <c r="H4" s="752"/>
      <c r="I4" s="752"/>
      <c r="J4" s="752"/>
      <c r="K4" s="752"/>
      <c r="L4" s="752"/>
      <c r="M4" s="752"/>
      <c r="N4" s="752"/>
      <c r="O4" s="752"/>
      <c r="P4" s="752"/>
      <c r="Q4" s="752"/>
      <c r="R4" s="752"/>
    </row>
    <row r="5" spans="1:18" ht="12" customHeight="1" x14ac:dyDescent="0.2">
      <c r="A5" s="334"/>
      <c r="B5" s="334"/>
      <c r="C5" s="334"/>
    </row>
    <row r="6" spans="1:18" ht="12" customHeight="1" x14ac:dyDescent="0.2">
      <c r="A6" s="753" t="str">
        <f>"zum Antrag auf "&amp;RIGHT('Seite 1'!A6,271)</f>
        <v>zum Antrag auf Gewährung von Zuschüssen aus Mitteln des Europäischen Sozialfonds und/oder des Freistaats Thüringen zur Erhöhung der Stabilität von gewerblichen und freiberuflichen Unternehmensgründungen (Gründerrichtlinie) - Gründungsberatungen durch Gewährung von Existenzgründerpässen</v>
      </c>
      <c r="B6" s="753"/>
      <c r="C6" s="753"/>
      <c r="D6" s="753"/>
      <c r="E6" s="753"/>
      <c r="F6" s="753"/>
      <c r="G6" s="753"/>
      <c r="H6" s="753"/>
      <c r="I6" s="753"/>
      <c r="J6" s="753"/>
      <c r="K6" s="753"/>
      <c r="L6" s="753"/>
      <c r="M6" s="753"/>
      <c r="N6" s="753"/>
      <c r="O6" s="753"/>
      <c r="P6" s="753"/>
      <c r="Q6" s="753"/>
      <c r="R6" s="753"/>
    </row>
    <row r="7" spans="1:18" ht="12" customHeight="1" x14ac:dyDescent="0.2">
      <c r="A7" s="753"/>
      <c r="B7" s="753"/>
      <c r="C7" s="753"/>
      <c r="D7" s="753"/>
      <c r="E7" s="753"/>
      <c r="F7" s="753"/>
      <c r="G7" s="753"/>
      <c r="H7" s="753"/>
      <c r="I7" s="753"/>
      <c r="J7" s="753"/>
      <c r="K7" s="753"/>
      <c r="L7" s="753"/>
      <c r="M7" s="753"/>
      <c r="N7" s="753"/>
      <c r="O7" s="753"/>
      <c r="P7" s="753"/>
      <c r="Q7" s="753"/>
      <c r="R7" s="753"/>
    </row>
    <row r="8" spans="1:18" ht="12" customHeight="1" x14ac:dyDescent="0.2">
      <c r="A8" s="753"/>
      <c r="B8" s="753"/>
      <c r="C8" s="753"/>
      <c r="D8" s="753"/>
      <c r="E8" s="753"/>
      <c r="F8" s="753"/>
      <c r="G8" s="753"/>
      <c r="H8" s="753"/>
      <c r="I8" s="753"/>
      <c r="J8" s="753"/>
      <c r="K8" s="753"/>
      <c r="L8" s="753"/>
      <c r="M8" s="753"/>
      <c r="N8" s="753"/>
      <c r="O8" s="753"/>
      <c r="P8" s="753"/>
      <c r="Q8" s="753"/>
      <c r="R8" s="753"/>
    </row>
    <row r="9" spans="1:18" ht="12" customHeight="1" x14ac:dyDescent="0.2">
      <c r="A9" s="753"/>
      <c r="B9" s="753"/>
      <c r="C9" s="753"/>
      <c r="D9" s="753"/>
      <c r="E9" s="753"/>
      <c r="F9" s="753"/>
      <c r="G9" s="753"/>
      <c r="H9" s="753"/>
      <c r="I9" s="753"/>
      <c r="J9" s="753"/>
      <c r="K9" s="753"/>
      <c r="L9" s="753"/>
      <c r="M9" s="753"/>
      <c r="N9" s="753"/>
      <c r="O9" s="753"/>
      <c r="P9" s="753"/>
      <c r="Q9" s="753"/>
      <c r="R9" s="753"/>
    </row>
    <row r="10" spans="1:18" ht="12" customHeight="1" x14ac:dyDescent="0.2">
      <c r="A10" s="335"/>
      <c r="B10" s="335"/>
      <c r="C10" s="335"/>
      <c r="D10" s="335"/>
      <c r="E10" s="335"/>
      <c r="F10" s="335"/>
      <c r="G10" s="335"/>
      <c r="H10" s="335"/>
      <c r="I10" s="335"/>
      <c r="J10" s="335"/>
      <c r="K10" s="335"/>
      <c r="L10" s="335"/>
      <c r="M10" s="335"/>
      <c r="N10" s="335"/>
      <c r="O10" s="335"/>
      <c r="P10" s="335"/>
      <c r="Q10" s="335"/>
      <c r="R10" s="335"/>
    </row>
    <row r="11" spans="1:18" ht="12" customHeight="1" x14ac:dyDescent="0.2">
      <c r="A11" s="317" t="s">
        <v>49</v>
      </c>
      <c r="B11" s="317"/>
      <c r="C11" s="317"/>
      <c r="D11" s="317"/>
      <c r="E11" s="317"/>
      <c r="F11" s="317"/>
      <c r="G11" s="317"/>
      <c r="H11" s="317"/>
      <c r="I11" s="317"/>
      <c r="J11" s="317"/>
      <c r="K11" s="317"/>
      <c r="L11" s="317"/>
      <c r="M11" s="317"/>
      <c r="N11" s="317"/>
      <c r="O11" s="317"/>
      <c r="P11" s="317"/>
      <c r="Q11" s="317"/>
      <c r="R11" s="317"/>
    </row>
    <row r="12" spans="1:18" ht="12" customHeight="1" x14ac:dyDescent="0.2">
      <c r="A12" s="317" t="s">
        <v>326</v>
      </c>
      <c r="B12" s="317"/>
      <c r="C12" s="317"/>
      <c r="D12" s="317"/>
      <c r="E12" s="317"/>
      <c r="F12" s="317"/>
      <c r="G12" s="317"/>
      <c r="H12" s="317"/>
      <c r="I12" s="317"/>
      <c r="J12" s="317"/>
      <c r="K12" s="317"/>
      <c r="L12" s="317"/>
      <c r="M12" s="317"/>
      <c r="N12" s="317"/>
      <c r="O12" s="317"/>
      <c r="P12" s="317"/>
      <c r="Q12" s="317"/>
      <c r="R12" s="317"/>
    </row>
    <row r="13" spans="1:18" ht="12" customHeight="1" x14ac:dyDescent="0.2">
      <c r="A13" s="317" t="s">
        <v>327</v>
      </c>
      <c r="B13" s="317"/>
      <c r="C13" s="317"/>
      <c r="D13" s="317"/>
      <c r="E13" s="317"/>
      <c r="F13" s="317"/>
      <c r="G13" s="317"/>
      <c r="H13" s="317"/>
      <c r="I13" s="317"/>
      <c r="J13" s="317"/>
      <c r="K13" s="317"/>
      <c r="L13" s="317"/>
      <c r="M13" s="317"/>
      <c r="N13" s="317"/>
      <c r="O13" s="317"/>
      <c r="P13" s="317"/>
      <c r="Q13" s="317"/>
      <c r="R13" s="317"/>
    </row>
    <row r="14" spans="1:18" ht="12" customHeight="1" x14ac:dyDescent="0.2">
      <c r="A14" s="317" t="s">
        <v>50</v>
      </c>
      <c r="B14" s="317"/>
      <c r="C14" s="317"/>
      <c r="D14" s="317"/>
      <c r="E14" s="317"/>
      <c r="F14" s="317"/>
      <c r="G14" s="317"/>
      <c r="H14" s="317"/>
      <c r="I14" s="317"/>
      <c r="J14" s="317"/>
      <c r="K14" s="317"/>
      <c r="L14" s="317"/>
      <c r="M14" s="317"/>
      <c r="N14" s="317"/>
      <c r="O14" s="317"/>
      <c r="P14" s="317"/>
      <c r="Q14" s="317"/>
      <c r="R14" s="317"/>
    </row>
    <row r="15" spans="1:18" ht="12" customHeight="1" x14ac:dyDescent="0.2">
      <c r="A15" s="317" t="s">
        <v>460</v>
      </c>
      <c r="B15" s="317"/>
      <c r="C15" s="317"/>
      <c r="D15" s="317"/>
      <c r="E15" s="317"/>
      <c r="F15" s="317"/>
      <c r="G15" s="317"/>
      <c r="H15" s="317"/>
      <c r="I15" s="317"/>
      <c r="J15" s="317"/>
      <c r="K15" s="317"/>
      <c r="L15" s="317"/>
      <c r="M15" s="317"/>
      <c r="N15" s="317"/>
      <c r="O15" s="317"/>
      <c r="P15" s="317"/>
      <c r="Q15" s="317"/>
      <c r="R15" s="317"/>
    </row>
    <row r="17" spans="1:18" ht="12" customHeight="1" x14ac:dyDescent="0.2">
      <c r="A17" s="317" t="s">
        <v>393</v>
      </c>
      <c r="B17" s="317"/>
      <c r="C17" s="317"/>
      <c r="D17" s="317"/>
      <c r="E17" s="317"/>
      <c r="F17" s="317"/>
      <c r="G17" s="317"/>
      <c r="H17" s="317"/>
      <c r="I17" s="317"/>
      <c r="J17" s="317"/>
      <c r="K17" s="317"/>
      <c r="L17" s="317"/>
      <c r="M17" s="317"/>
      <c r="N17" s="317"/>
      <c r="O17" s="317"/>
      <c r="P17" s="317"/>
      <c r="Q17" s="317"/>
      <c r="R17" s="317"/>
    </row>
    <row r="18" spans="1:18" ht="12" customHeight="1" x14ac:dyDescent="0.2">
      <c r="A18" s="317" t="s">
        <v>394</v>
      </c>
      <c r="B18" s="317"/>
      <c r="C18" s="317"/>
      <c r="D18" s="317"/>
      <c r="E18" s="317"/>
      <c r="F18" s="317"/>
      <c r="G18" s="317"/>
      <c r="H18" s="317"/>
      <c r="I18" s="317"/>
      <c r="J18" s="317"/>
      <c r="K18" s="317"/>
      <c r="L18" s="317"/>
      <c r="M18" s="317"/>
      <c r="N18" s="317"/>
      <c r="O18" s="317"/>
      <c r="P18" s="317"/>
      <c r="Q18" s="317"/>
      <c r="R18" s="317"/>
    </row>
    <row r="19" spans="1:18" ht="12" customHeight="1" x14ac:dyDescent="0.2">
      <c r="A19" s="317" t="s">
        <v>395</v>
      </c>
      <c r="B19" s="317"/>
      <c r="C19" s="317"/>
      <c r="D19" s="317"/>
      <c r="E19" s="317"/>
      <c r="F19" s="317"/>
      <c r="G19" s="317"/>
      <c r="H19" s="317"/>
      <c r="I19" s="317"/>
      <c r="J19" s="317"/>
      <c r="K19" s="317"/>
      <c r="L19" s="317"/>
      <c r="M19" s="317"/>
      <c r="N19" s="317"/>
      <c r="O19" s="317"/>
      <c r="P19" s="317"/>
      <c r="Q19" s="317"/>
      <c r="R19" s="317"/>
    </row>
    <row r="21" spans="1:18" ht="12" customHeight="1" x14ac:dyDescent="0.2">
      <c r="A21" s="318" t="s">
        <v>461</v>
      </c>
    </row>
    <row r="22" spans="1:18" ht="12" customHeight="1" x14ac:dyDescent="0.2">
      <c r="A22" s="318" t="s">
        <v>415</v>
      </c>
    </row>
    <row r="23" spans="1:18" ht="12" customHeight="1" x14ac:dyDescent="0.2">
      <c r="A23" s="318" t="s">
        <v>416</v>
      </c>
    </row>
    <row r="24" spans="1:18" ht="12" customHeight="1" x14ac:dyDescent="0.2">
      <c r="A24" s="318" t="s">
        <v>411</v>
      </c>
    </row>
    <row r="25" spans="1:18" ht="12" customHeight="1" x14ac:dyDescent="0.2">
      <c r="A25" s="318" t="s">
        <v>410</v>
      </c>
    </row>
    <row r="26" spans="1:18" ht="12" customHeight="1" x14ac:dyDescent="0.2">
      <c r="A26" s="356" t="s">
        <v>152</v>
      </c>
      <c r="B26" s="318" t="s">
        <v>396</v>
      </c>
    </row>
    <row r="27" spans="1:18" ht="12" customHeight="1" x14ac:dyDescent="0.2">
      <c r="B27" s="318" t="s">
        <v>397</v>
      </c>
    </row>
    <row r="28" spans="1:18" ht="12" customHeight="1" x14ac:dyDescent="0.2">
      <c r="A28" s="356" t="s">
        <v>153</v>
      </c>
      <c r="B28" s="318" t="s">
        <v>398</v>
      </c>
    </row>
    <row r="29" spans="1:18" ht="12" customHeight="1" x14ac:dyDescent="0.2">
      <c r="B29" s="318" t="s">
        <v>399</v>
      </c>
    </row>
    <row r="30" spans="1:18" ht="12" customHeight="1" x14ac:dyDescent="0.2">
      <c r="A30" s="356" t="s">
        <v>400</v>
      </c>
      <c r="B30" s="318" t="s">
        <v>401</v>
      </c>
    </row>
    <row r="31" spans="1:18" ht="12" customHeight="1" x14ac:dyDescent="0.2">
      <c r="B31" s="318" t="s">
        <v>402</v>
      </c>
    </row>
    <row r="32" spans="1:18" ht="12" customHeight="1" x14ac:dyDescent="0.2">
      <c r="B32" s="318" t="s">
        <v>403</v>
      </c>
    </row>
    <row r="33" spans="1:18" ht="12" customHeight="1" x14ac:dyDescent="0.2">
      <c r="A33" s="356" t="s">
        <v>404</v>
      </c>
      <c r="B33" s="318" t="s">
        <v>405</v>
      </c>
    </row>
    <row r="34" spans="1:18" ht="12" customHeight="1" x14ac:dyDescent="0.2">
      <c r="B34" s="318" t="s">
        <v>406</v>
      </c>
    </row>
    <row r="35" spans="1:18" ht="12" customHeight="1" x14ac:dyDescent="0.2">
      <c r="B35" s="318" t="s">
        <v>407</v>
      </c>
    </row>
    <row r="36" spans="1:18" ht="12" customHeight="1" x14ac:dyDescent="0.2">
      <c r="A36" s="318" t="s">
        <v>408</v>
      </c>
    </row>
    <row r="37" spans="1:18" ht="12" customHeight="1" x14ac:dyDescent="0.2">
      <c r="A37" s="318" t="s">
        <v>409</v>
      </c>
    </row>
    <row r="39" spans="1:18" ht="12" customHeight="1" x14ac:dyDescent="0.2">
      <c r="A39" s="317" t="s">
        <v>360</v>
      </c>
      <c r="B39" s="317"/>
      <c r="C39" s="317"/>
      <c r="D39" s="317"/>
      <c r="E39" s="317"/>
      <c r="F39" s="317"/>
      <c r="G39" s="317"/>
      <c r="H39" s="317"/>
      <c r="I39" s="317"/>
      <c r="J39" s="317"/>
      <c r="K39" s="317"/>
      <c r="L39" s="317"/>
      <c r="M39" s="317"/>
      <c r="N39" s="317"/>
      <c r="O39" s="317"/>
      <c r="P39" s="317"/>
      <c r="Q39" s="317"/>
      <c r="R39" s="317"/>
    </row>
    <row r="40" spans="1:18" ht="12" customHeight="1" x14ac:dyDescent="0.2">
      <c r="A40" s="317" t="s">
        <v>188</v>
      </c>
      <c r="B40" s="317"/>
      <c r="C40" s="317"/>
      <c r="D40" s="317"/>
      <c r="E40" s="317"/>
      <c r="F40" s="317"/>
      <c r="G40" s="317"/>
      <c r="H40" s="317"/>
      <c r="I40" s="317"/>
      <c r="J40" s="317"/>
      <c r="K40" s="317"/>
      <c r="L40" s="317"/>
      <c r="M40" s="317"/>
      <c r="N40" s="317"/>
      <c r="O40" s="317"/>
      <c r="P40" s="317"/>
      <c r="Q40" s="317"/>
      <c r="R40" s="317"/>
    </row>
    <row r="41" spans="1:18" ht="12" customHeight="1" x14ac:dyDescent="0.2">
      <c r="A41" s="317" t="s">
        <v>189</v>
      </c>
      <c r="B41" s="317"/>
      <c r="C41" s="317"/>
      <c r="D41" s="317"/>
      <c r="E41" s="317"/>
      <c r="F41" s="317"/>
      <c r="G41" s="317"/>
      <c r="H41" s="317"/>
      <c r="I41" s="317"/>
      <c r="J41" s="317"/>
      <c r="K41" s="317"/>
      <c r="L41" s="317"/>
      <c r="M41" s="317"/>
      <c r="N41" s="317"/>
      <c r="O41" s="317"/>
      <c r="P41" s="317"/>
      <c r="Q41" s="317"/>
      <c r="R41" s="317"/>
    </row>
    <row r="42" spans="1:18" ht="12" customHeight="1" x14ac:dyDescent="0.2">
      <c r="A42" s="317" t="s">
        <v>190</v>
      </c>
      <c r="B42" s="317"/>
      <c r="C42" s="317"/>
      <c r="D42" s="317"/>
      <c r="E42" s="317"/>
      <c r="F42" s="317"/>
      <c r="G42" s="317"/>
      <c r="H42" s="317"/>
      <c r="I42" s="317"/>
      <c r="J42" s="317"/>
      <c r="K42" s="317"/>
      <c r="L42" s="317"/>
      <c r="M42" s="317"/>
      <c r="N42" s="317"/>
      <c r="O42" s="317"/>
      <c r="P42" s="317"/>
      <c r="Q42" s="317"/>
      <c r="R42" s="317"/>
    </row>
    <row r="43" spans="1:18" ht="12" customHeight="1" x14ac:dyDescent="0.2">
      <c r="A43" s="317" t="s">
        <v>191</v>
      </c>
      <c r="B43" s="317"/>
      <c r="C43" s="317"/>
      <c r="D43" s="317"/>
      <c r="E43" s="317"/>
      <c r="F43" s="317"/>
      <c r="G43" s="317"/>
      <c r="H43" s="317"/>
      <c r="I43" s="317"/>
      <c r="J43" s="317"/>
      <c r="K43" s="317"/>
      <c r="L43" s="317"/>
      <c r="M43" s="317"/>
      <c r="N43" s="317"/>
      <c r="O43" s="317"/>
      <c r="P43" s="317"/>
      <c r="Q43" s="317"/>
      <c r="R43" s="317"/>
    </row>
    <row r="44" spans="1:18" ht="12" customHeight="1" x14ac:dyDescent="0.2">
      <c r="A44" s="317"/>
      <c r="B44" s="317"/>
      <c r="C44" s="317"/>
      <c r="D44" s="317"/>
      <c r="E44" s="317"/>
      <c r="F44" s="317"/>
      <c r="G44" s="317"/>
      <c r="H44" s="317"/>
      <c r="I44" s="317"/>
      <c r="J44" s="317"/>
      <c r="K44" s="317"/>
      <c r="L44" s="317"/>
      <c r="M44" s="317"/>
      <c r="N44" s="317"/>
      <c r="O44" s="317"/>
      <c r="P44" s="317"/>
      <c r="Q44" s="317"/>
      <c r="R44" s="317"/>
    </row>
    <row r="46" spans="1:18" ht="15" customHeight="1" x14ac:dyDescent="0.2">
      <c r="A46" s="336" t="s">
        <v>192</v>
      </c>
      <c r="B46" s="337"/>
      <c r="C46" s="337"/>
      <c r="D46" s="337"/>
      <c r="E46" s="337"/>
      <c r="F46" s="337"/>
      <c r="G46" s="337"/>
      <c r="H46" s="337"/>
      <c r="I46" s="337"/>
      <c r="J46" s="337"/>
      <c r="K46" s="337"/>
      <c r="L46" s="337"/>
      <c r="M46" s="337"/>
      <c r="N46" s="337"/>
      <c r="O46" s="337"/>
      <c r="P46" s="337"/>
      <c r="Q46" s="337"/>
      <c r="R46" s="338"/>
    </row>
    <row r="47" spans="1:18" ht="12" customHeight="1" x14ac:dyDescent="0.2">
      <c r="A47" s="339"/>
      <c r="B47" s="339"/>
      <c r="C47" s="339"/>
    </row>
    <row r="48" spans="1:18" s="342" customFormat="1" ht="18" customHeight="1" x14ac:dyDescent="0.2">
      <c r="A48" s="318" t="s">
        <v>236</v>
      </c>
      <c r="B48" s="340"/>
      <c r="C48" s="340"/>
      <c r="D48" s="341"/>
      <c r="E48" s="754" t="str">
        <f>IF('Anlage 1 Betreuungsplan'!$G$6="","",'Anlage 1 Betreuungsplan'!$G$6)</f>
        <v/>
      </c>
      <c r="F48" s="755"/>
      <c r="G48" s="755"/>
      <c r="H48" s="755"/>
      <c r="I48" s="755"/>
      <c r="J48" s="755"/>
      <c r="K48" s="755"/>
      <c r="L48" s="755"/>
      <c r="M48" s="755"/>
      <c r="N48" s="755"/>
      <c r="O48" s="755"/>
      <c r="P48" s="755"/>
      <c r="Q48" s="755"/>
      <c r="R48" s="756"/>
    </row>
    <row r="49" spans="1:18" s="345" customFormat="1" ht="12" customHeight="1" x14ac:dyDescent="0.2">
      <c r="A49" s="343"/>
      <c r="B49" s="343"/>
      <c r="C49" s="343"/>
      <c r="D49" s="343"/>
      <c r="E49" s="343"/>
      <c r="F49" s="343"/>
      <c r="G49" s="344"/>
      <c r="H49" s="344"/>
      <c r="I49" s="344"/>
      <c r="J49" s="344"/>
      <c r="K49" s="344"/>
      <c r="L49" s="344"/>
      <c r="M49" s="344"/>
      <c r="N49" s="344"/>
      <c r="O49" s="344"/>
      <c r="P49" s="344"/>
      <c r="Q49" s="344"/>
      <c r="R49" s="344"/>
    </row>
    <row r="50" spans="1:18" s="348" customFormat="1" ht="18" customHeight="1" x14ac:dyDescent="0.2">
      <c r="A50" s="346" t="s">
        <v>219</v>
      </c>
      <c r="B50" s="347"/>
      <c r="C50" s="347"/>
      <c r="D50" s="347"/>
      <c r="E50" s="757" t="str">
        <f>IF('Anlage 1 Betreuungsplan'!$G$8="","",'Anlage 1 Betreuungsplan'!$G$8)</f>
        <v/>
      </c>
      <c r="F50" s="758"/>
      <c r="G50" s="758"/>
      <c r="H50" s="758"/>
      <c r="I50" s="758"/>
      <c r="J50" s="758"/>
      <c r="K50" s="758"/>
      <c r="L50" s="758"/>
      <c r="M50" s="758"/>
      <c r="N50" s="758"/>
      <c r="O50" s="758"/>
      <c r="P50" s="758"/>
      <c r="Q50" s="758"/>
      <c r="R50" s="759"/>
    </row>
    <row r="51" spans="1:18" s="348" customFormat="1" ht="9.9499999999999993" customHeight="1" x14ac:dyDescent="0.2">
      <c r="A51" s="347"/>
      <c r="B51" s="347"/>
      <c r="C51" s="347"/>
      <c r="D51" s="347"/>
      <c r="E51" s="760" t="s">
        <v>273</v>
      </c>
      <c r="F51" s="761"/>
      <c r="G51" s="761"/>
      <c r="H51" s="761"/>
      <c r="I51" s="761"/>
      <c r="J51" s="761"/>
      <c r="K51" s="761"/>
      <c r="L51" s="761"/>
      <c r="M51" s="761"/>
      <c r="N51" s="761"/>
      <c r="O51" s="761"/>
      <c r="P51" s="761"/>
      <c r="Q51" s="761"/>
      <c r="R51" s="762"/>
    </row>
    <row r="52" spans="1:18" s="348" customFormat="1" ht="18" customHeight="1" x14ac:dyDescent="0.2">
      <c r="A52" s="349"/>
      <c r="B52" s="349"/>
      <c r="C52" s="349"/>
      <c r="D52" s="346"/>
      <c r="E52" s="763" t="str">
        <f>IF('Anlage 1 Betreuungsplan'!$G$10="","",'Anlage 1 Betreuungsplan'!$G$10)</f>
        <v/>
      </c>
      <c r="F52" s="764"/>
      <c r="G52" s="765" t="str">
        <f>IF('Anlage 1 Betreuungsplan'!$I$10="","",'Anlage 1 Betreuungsplan'!$I$10)</f>
        <v/>
      </c>
      <c r="H52" s="766"/>
      <c r="I52" s="766"/>
      <c r="J52" s="766"/>
      <c r="K52" s="766"/>
      <c r="L52" s="766"/>
      <c r="M52" s="766"/>
      <c r="N52" s="766"/>
      <c r="O52" s="766"/>
      <c r="P52" s="766"/>
      <c r="Q52" s="766"/>
      <c r="R52" s="767"/>
    </row>
    <row r="53" spans="1:18" s="348" customFormat="1" ht="9.9499999999999993" customHeight="1" x14ac:dyDescent="0.2">
      <c r="A53" s="349"/>
      <c r="B53" s="349"/>
      <c r="C53" s="349"/>
      <c r="D53" s="346"/>
      <c r="E53" s="768" t="s">
        <v>274</v>
      </c>
      <c r="F53" s="769"/>
      <c r="G53" s="770" t="s">
        <v>275</v>
      </c>
      <c r="H53" s="771"/>
      <c r="I53" s="771"/>
      <c r="J53" s="771"/>
      <c r="K53" s="771"/>
      <c r="L53" s="771"/>
      <c r="M53" s="771"/>
      <c r="N53" s="771"/>
      <c r="O53" s="771"/>
      <c r="P53" s="771"/>
      <c r="Q53" s="771"/>
      <c r="R53" s="772"/>
    </row>
    <row r="54" spans="1:18" s="321" customFormat="1" ht="12" customHeight="1" x14ac:dyDescent="0.2">
      <c r="D54" s="350"/>
      <c r="E54" s="350"/>
      <c r="F54" s="350"/>
      <c r="G54" s="350"/>
      <c r="H54" s="350"/>
      <c r="I54" s="350"/>
      <c r="J54" s="350"/>
      <c r="K54" s="350"/>
      <c r="L54" s="350"/>
      <c r="M54" s="350"/>
      <c r="N54" s="350"/>
      <c r="O54" s="350"/>
      <c r="P54" s="350"/>
      <c r="Q54" s="350"/>
      <c r="R54" s="350"/>
    </row>
    <row r="55" spans="1:18" s="321" customFormat="1" ht="12" customHeight="1" x14ac:dyDescent="0.2">
      <c r="D55" s="350"/>
      <c r="E55" s="350"/>
      <c r="F55" s="350"/>
      <c r="G55" s="350"/>
      <c r="H55" s="350"/>
      <c r="I55" s="350"/>
      <c r="J55" s="350"/>
      <c r="K55" s="350"/>
      <c r="L55" s="350"/>
      <c r="M55" s="350"/>
      <c r="N55" s="350"/>
      <c r="O55" s="350"/>
      <c r="P55" s="350"/>
      <c r="Q55" s="350"/>
      <c r="R55" s="350"/>
    </row>
    <row r="56" spans="1:18" ht="12" customHeight="1" x14ac:dyDescent="0.2">
      <c r="A56" s="317" t="s">
        <v>193</v>
      </c>
      <c r="B56" s="317"/>
      <c r="C56" s="317"/>
      <c r="D56" s="317"/>
      <c r="E56" s="317"/>
      <c r="F56" s="317"/>
      <c r="G56" s="317"/>
      <c r="H56" s="317"/>
      <c r="I56" s="317"/>
      <c r="J56" s="317"/>
      <c r="K56" s="317"/>
      <c r="L56" s="317"/>
      <c r="M56" s="317"/>
      <c r="N56" s="317"/>
      <c r="O56" s="317"/>
      <c r="P56" s="317"/>
      <c r="Q56" s="317"/>
      <c r="R56" s="317"/>
    </row>
    <row r="57" spans="1:18" ht="12" customHeight="1" x14ac:dyDescent="0.2">
      <c r="A57" s="317" t="s">
        <v>194</v>
      </c>
      <c r="B57" s="317"/>
      <c r="C57" s="317"/>
      <c r="D57" s="317"/>
      <c r="E57" s="317"/>
      <c r="F57" s="317"/>
      <c r="G57" s="317"/>
      <c r="H57" s="317"/>
      <c r="I57" s="317"/>
      <c r="J57" s="317"/>
      <c r="K57" s="317"/>
      <c r="L57" s="317"/>
      <c r="M57" s="317"/>
      <c r="N57" s="317"/>
      <c r="O57" s="317"/>
      <c r="P57" s="317"/>
      <c r="Q57" s="317"/>
      <c r="R57" s="317"/>
    </row>
    <row r="58" spans="1:18" ht="5.0999999999999996" customHeight="1" x14ac:dyDescent="0.2"/>
    <row r="59" spans="1:18" ht="18" customHeight="1" x14ac:dyDescent="0.2">
      <c r="A59" s="351"/>
      <c r="B59" s="352" t="s">
        <v>328</v>
      </c>
      <c r="C59" s="352"/>
      <c r="D59" s="352"/>
      <c r="E59" s="352"/>
      <c r="F59" s="352"/>
      <c r="G59" s="352"/>
      <c r="H59" s="352"/>
      <c r="I59" s="353"/>
      <c r="J59" s="353"/>
      <c r="K59" s="353"/>
      <c r="L59" s="353"/>
      <c r="M59" s="353"/>
      <c r="N59" s="353"/>
      <c r="O59" s="353"/>
      <c r="P59" s="353"/>
      <c r="Q59" s="353"/>
      <c r="R59" s="354"/>
    </row>
    <row r="60" spans="1:18" ht="5.0999999999999996" customHeight="1" x14ac:dyDescent="0.2"/>
    <row r="61" spans="1:18" ht="18" customHeight="1" x14ac:dyDescent="0.2">
      <c r="A61" s="351"/>
      <c r="B61" s="352" t="s">
        <v>329</v>
      </c>
      <c r="C61" s="352"/>
      <c r="D61" s="352"/>
      <c r="E61" s="352"/>
      <c r="F61" s="352"/>
      <c r="G61" s="352"/>
      <c r="H61" s="352"/>
      <c r="I61" s="353"/>
      <c r="J61" s="353"/>
      <c r="K61" s="353"/>
      <c r="L61" s="353"/>
      <c r="M61" s="353"/>
      <c r="N61" s="353"/>
      <c r="O61" s="353"/>
      <c r="P61" s="353"/>
      <c r="Q61" s="353"/>
      <c r="R61" s="354"/>
    </row>
    <row r="62" spans="1:18" ht="5.0999999999999996" customHeight="1" x14ac:dyDescent="0.2"/>
    <row r="63" spans="1:18" ht="12" customHeight="1" x14ac:dyDescent="0.2">
      <c r="A63" s="317" t="s">
        <v>330</v>
      </c>
      <c r="B63" s="317"/>
      <c r="C63" s="317"/>
      <c r="D63" s="317"/>
      <c r="E63" s="317"/>
      <c r="F63" s="317"/>
      <c r="G63" s="317"/>
      <c r="H63" s="317"/>
      <c r="I63" s="317"/>
      <c r="J63" s="317"/>
      <c r="K63" s="317"/>
      <c r="L63" s="317"/>
      <c r="M63" s="317"/>
      <c r="N63" s="317"/>
      <c r="O63" s="317"/>
      <c r="P63" s="317"/>
      <c r="Q63" s="317"/>
      <c r="R63" s="317"/>
    </row>
    <row r="64" spans="1:18" ht="12" customHeight="1" x14ac:dyDescent="0.2">
      <c r="A64" s="317" t="s">
        <v>331</v>
      </c>
      <c r="B64" s="317"/>
      <c r="C64" s="317"/>
      <c r="D64" s="317"/>
      <c r="E64" s="317"/>
      <c r="F64" s="317"/>
      <c r="G64" s="317"/>
      <c r="H64" s="317"/>
      <c r="I64" s="317"/>
      <c r="J64" s="317"/>
      <c r="K64" s="317"/>
      <c r="L64" s="317"/>
      <c r="M64" s="317"/>
      <c r="N64" s="317"/>
      <c r="O64" s="317"/>
      <c r="P64" s="317"/>
      <c r="Q64" s="317"/>
      <c r="R64" s="317"/>
    </row>
    <row r="65" spans="1:18" ht="12" customHeight="1" x14ac:dyDescent="0.2">
      <c r="A65" s="317" t="s">
        <v>332</v>
      </c>
      <c r="B65" s="317"/>
      <c r="C65" s="317"/>
      <c r="D65" s="317"/>
      <c r="E65" s="317"/>
      <c r="F65" s="317"/>
      <c r="G65" s="317"/>
      <c r="H65" s="317"/>
      <c r="I65" s="317"/>
      <c r="J65" s="317"/>
      <c r="K65" s="317"/>
      <c r="L65" s="317"/>
      <c r="M65" s="317"/>
      <c r="N65" s="317"/>
      <c r="O65" s="317"/>
      <c r="P65" s="317"/>
      <c r="Q65" s="317"/>
      <c r="R65" s="317"/>
    </row>
    <row r="66" spans="1:18" ht="5.0999999999999996" customHeight="1" x14ac:dyDescent="0.2"/>
    <row r="67" spans="1:18" ht="12" customHeight="1" x14ac:dyDescent="0.2">
      <c r="A67" s="773" t="s">
        <v>412</v>
      </c>
      <c r="B67" s="773"/>
      <c r="C67" s="773"/>
      <c r="D67" s="773" t="s">
        <v>195</v>
      </c>
      <c r="E67" s="773"/>
      <c r="F67" s="773" t="s">
        <v>196</v>
      </c>
      <c r="G67" s="773"/>
      <c r="H67" s="773"/>
      <c r="I67" s="773" t="s">
        <v>197</v>
      </c>
      <c r="J67" s="773"/>
      <c r="K67" s="773"/>
      <c r="L67" s="773" t="s">
        <v>216</v>
      </c>
      <c r="M67" s="773"/>
      <c r="N67" s="773"/>
      <c r="O67" s="773" t="s">
        <v>198</v>
      </c>
      <c r="P67" s="773"/>
      <c r="Q67" s="773" t="s">
        <v>199</v>
      </c>
      <c r="R67" s="773"/>
    </row>
    <row r="68" spans="1:18" ht="12" customHeight="1" x14ac:dyDescent="0.2">
      <c r="A68" s="773"/>
      <c r="B68" s="773"/>
      <c r="C68" s="773"/>
      <c r="D68" s="773"/>
      <c r="E68" s="773"/>
      <c r="F68" s="773"/>
      <c r="G68" s="773"/>
      <c r="H68" s="773"/>
      <c r="I68" s="773"/>
      <c r="J68" s="773"/>
      <c r="K68" s="773"/>
      <c r="L68" s="773"/>
      <c r="M68" s="773"/>
      <c r="N68" s="773"/>
      <c r="O68" s="773"/>
      <c r="P68" s="773"/>
      <c r="Q68" s="773"/>
      <c r="R68" s="773"/>
    </row>
    <row r="69" spans="1:18" ht="12" customHeight="1" x14ac:dyDescent="0.2">
      <c r="A69" s="773"/>
      <c r="B69" s="773"/>
      <c r="C69" s="773"/>
      <c r="D69" s="773"/>
      <c r="E69" s="773"/>
      <c r="F69" s="773"/>
      <c r="G69" s="773"/>
      <c r="H69" s="773"/>
      <c r="I69" s="773"/>
      <c r="J69" s="773"/>
      <c r="K69" s="773"/>
      <c r="L69" s="773"/>
      <c r="M69" s="773"/>
      <c r="N69" s="773"/>
      <c r="O69" s="773"/>
      <c r="P69" s="773"/>
      <c r="Q69" s="773"/>
      <c r="R69" s="773"/>
    </row>
    <row r="70" spans="1:18" ht="12" customHeight="1" x14ac:dyDescent="0.2">
      <c r="A70" s="773"/>
      <c r="B70" s="773"/>
      <c r="C70" s="773"/>
      <c r="D70" s="773"/>
      <c r="E70" s="773"/>
      <c r="F70" s="773"/>
      <c r="G70" s="773"/>
      <c r="H70" s="773"/>
      <c r="I70" s="773"/>
      <c r="J70" s="773"/>
      <c r="K70" s="773"/>
      <c r="L70" s="773"/>
      <c r="M70" s="773"/>
      <c r="N70" s="773"/>
      <c r="O70" s="773"/>
      <c r="P70" s="773"/>
      <c r="Q70" s="773"/>
      <c r="R70" s="773"/>
    </row>
    <row r="71" spans="1:18" ht="18" customHeight="1" x14ac:dyDescent="0.2">
      <c r="A71" s="775"/>
      <c r="B71" s="775"/>
      <c r="C71" s="775"/>
      <c r="D71" s="774"/>
      <c r="E71" s="774"/>
      <c r="F71" s="775"/>
      <c r="G71" s="775"/>
      <c r="H71" s="775"/>
      <c r="I71" s="775"/>
      <c r="J71" s="775"/>
      <c r="K71" s="775"/>
      <c r="L71" s="775"/>
      <c r="M71" s="775"/>
      <c r="N71" s="775"/>
      <c r="O71" s="776"/>
      <c r="P71" s="776"/>
      <c r="Q71" s="776"/>
      <c r="R71" s="776"/>
    </row>
    <row r="72" spans="1:18" ht="18" customHeight="1" x14ac:dyDescent="0.2">
      <c r="A72" s="778"/>
      <c r="B72" s="778"/>
      <c r="C72" s="778"/>
      <c r="D72" s="777"/>
      <c r="E72" s="777"/>
      <c r="F72" s="778"/>
      <c r="G72" s="778"/>
      <c r="H72" s="778"/>
      <c r="I72" s="778"/>
      <c r="J72" s="778"/>
      <c r="K72" s="778"/>
      <c r="L72" s="778"/>
      <c r="M72" s="778"/>
      <c r="N72" s="778"/>
      <c r="O72" s="779"/>
      <c r="P72" s="779"/>
      <c r="Q72" s="779"/>
      <c r="R72" s="779"/>
    </row>
    <row r="73" spans="1:18" ht="18" customHeight="1" x14ac:dyDescent="0.2">
      <c r="A73" s="778"/>
      <c r="B73" s="778"/>
      <c r="C73" s="778"/>
      <c r="D73" s="777"/>
      <c r="E73" s="777"/>
      <c r="F73" s="778"/>
      <c r="G73" s="778"/>
      <c r="H73" s="778"/>
      <c r="I73" s="778"/>
      <c r="J73" s="778"/>
      <c r="K73" s="778"/>
      <c r="L73" s="778"/>
      <c r="M73" s="778"/>
      <c r="N73" s="778"/>
      <c r="O73" s="779"/>
      <c r="P73" s="779"/>
      <c r="Q73" s="779"/>
      <c r="R73" s="779"/>
    </row>
    <row r="74" spans="1:18" ht="18" customHeight="1" x14ac:dyDescent="0.2">
      <c r="A74" s="778"/>
      <c r="B74" s="778"/>
      <c r="C74" s="778"/>
      <c r="D74" s="777"/>
      <c r="E74" s="777"/>
      <c r="F74" s="778"/>
      <c r="G74" s="778"/>
      <c r="H74" s="778"/>
      <c r="I74" s="778"/>
      <c r="J74" s="778"/>
      <c r="K74" s="778"/>
      <c r="L74" s="778"/>
      <c r="M74" s="778"/>
      <c r="N74" s="778"/>
      <c r="O74" s="779"/>
      <c r="P74" s="779"/>
      <c r="Q74" s="779"/>
      <c r="R74" s="779"/>
    </row>
    <row r="75" spans="1:18" ht="18" customHeight="1" x14ac:dyDescent="0.2">
      <c r="A75" s="781"/>
      <c r="B75" s="781"/>
      <c r="C75" s="781"/>
      <c r="D75" s="780"/>
      <c r="E75" s="780"/>
      <c r="F75" s="781"/>
      <c r="G75" s="781"/>
      <c r="H75" s="781"/>
      <c r="I75" s="781"/>
      <c r="J75" s="781"/>
      <c r="K75" s="781"/>
      <c r="L75" s="781"/>
      <c r="M75" s="781"/>
      <c r="N75" s="781"/>
      <c r="O75" s="782"/>
      <c r="P75" s="782"/>
      <c r="Q75" s="782"/>
      <c r="R75" s="782"/>
    </row>
    <row r="76" spans="1:18" ht="18" customHeight="1" thickBot="1" x14ac:dyDescent="0.25">
      <c r="A76" s="783" t="s">
        <v>250</v>
      </c>
      <c r="B76" s="784"/>
      <c r="C76" s="784"/>
      <c r="D76" s="784"/>
      <c r="E76" s="784"/>
      <c r="F76" s="784"/>
      <c r="G76" s="784"/>
      <c r="H76" s="784"/>
      <c r="I76" s="784"/>
      <c r="J76" s="784"/>
      <c r="K76" s="784"/>
      <c r="L76" s="784"/>
      <c r="M76" s="784"/>
      <c r="N76" s="785"/>
      <c r="O76" s="786">
        <f>SUMPRODUCT(ROUND(O71:O75,2))</f>
        <v>0</v>
      </c>
      <c r="P76" s="787"/>
      <c r="Q76" s="786">
        <f>SUMPRODUCT(ROUND(Q71:Q75,2))</f>
        <v>0</v>
      </c>
      <c r="R76" s="787"/>
    </row>
    <row r="77" spans="1:18" ht="12" customHeight="1" thickTop="1" x14ac:dyDescent="0.2">
      <c r="A77" s="320"/>
      <c r="B77" s="320"/>
      <c r="C77" s="320"/>
      <c r="D77" s="321"/>
      <c r="E77" s="321"/>
      <c r="F77" s="321"/>
      <c r="G77" s="321"/>
      <c r="H77" s="321"/>
      <c r="I77" s="321"/>
      <c r="J77" s="321"/>
      <c r="K77" s="321"/>
      <c r="L77" s="321"/>
      <c r="M77" s="321"/>
      <c r="N77" s="321"/>
      <c r="O77" s="322"/>
      <c r="P77" s="322"/>
      <c r="Q77" s="322"/>
      <c r="R77" s="322"/>
    </row>
    <row r="78" spans="1:18" ht="12" customHeight="1" x14ac:dyDescent="0.2">
      <c r="A78" s="320"/>
      <c r="B78" s="320"/>
      <c r="C78" s="320"/>
      <c r="D78" s="321"/>
      <c r="E78" s="321"/>
      <c r="F78" s="321"/>
      <c r="G78" s="321"/>
      <c r="H78" s="321"/>
      <c r="I78" s="321"/>
      <c r="J78" s="321"/>
      <c r="K78" s="321"/>
      <c r="L78" s="321"/>
      <c r="M78" s="321"/>
      <c r="N78" s="321"/>
      <c r="O78" s="322"/>
      <c r="P78" s="322"/>
      <c r="Q78" s="322"/>
      <c r="R78" s="322"/>
    </row>
    <row r="79" spans="1:18" ht="12" customHeight="1" x14ac:dyDescent="0.2">
      <c r="A79" s="317" t="s">
        <v>200</v>
      </c>
      <c r="B79" s="317"/>
      <c r="C79" s="317"/>
      <c r="D79" s="317"/>
      <c r="E79" s="317"/>
      <c r="F79" s="317"/>
      <c r="G79" s="317"/>
      <c r="H79" s="317"/>
      <c r="I79" s="317"/>
      <c r="J79" s="317"/>
      <c r="K79" s="317"/>
      <c r="L79" s="317"/>
      <c r="M79" s="317"/>
      <c r="N79" s="317"/>
      <c r="O79" s="317"/>
      <c r="P79" s="317"/>
      <c r="Q79" s="317"/>
      <c r="R79" s="317"/>
    </row>
    <row r="80" spans="1:18" ht="12" customHeight="1" x14ac:dyDescent="0.2">
      <c r="A80" s="317" t="s">
        <v>201</v>
      </c>
      <c r="B80" s="317"/>
      <c r="C80" s="317"/>
      <c r="D80" s="317"/>
      <c r="E80" s="317"/>
      <c r="F80" s="317"/>
      <c r="G80" s="317"/>
      <c r="H80" s="317"/>
      <c r="I80" s="317"/>
      <c r="J80" s="317"/>
      <c r="K80" s="317"/>
      <c r="L80" s="317"/>
      <c r="M80" s="317"/>
      <c r="N80" s="317"/>
      <c r="O80" s="317"/>
      <c r="P80" s="317"/>
      <c r="Q80" s="317"/>
      <c r="R80" s="317"/>
    </row>
    <row r="81" spans="1:18" ht="5.0999999999999996" customHeight="1" x14ac:dyDescent="0.2"/>
    <row r="82" spans="1:18" ht="12" customHeight="1" x14ac:dyDescent="0.2">
      <c r="A82" s="773" t="s">
        <v>412</v>
      </c>
      <c r="B82" s="773"/>
      <c r="C82" s="773"/>
      <c r="D82" s="773" t="s">
        <v>265</v>
      </c>
      <c r="E82" s="773"/>
      <c r="F82" s="773" t="s">
        <v>196</v>
      </c>
      <c r="G82" s="773"/>
      <c r="H82" s="773"/>
      <c r="I82" s="773" t="s">
        <v>266</v>
      </c>
      <c r="J82" s="773"/>
      <c r="K82" s="773"/>
      <c r="L82" s="773"/>
      <c r="M82" s="773" t="s">
        <v>216</v>
      </c>
      <c r="N82" s="773"/>
      <c r="O82" s="773"/>
      <c r="P82" s="773"/>
      <c r="Q82" s="773" t="s">
        <v>202</v>
      </c>
      <c r="R82" s="773"/>
    </row>
    <row r="83" spans="1:18" ht="12" customHeight="1" x14ac:dyDescent="0.2">
      <c r="A83" s="773"/>
      <c r="B83" s="773"/>
      <c r="C83" s="773"/>
      <c r="D83" s="773"/>
      <c r="E83" s="773"/>
      <c r="F83" s="773"/>
      <c r="G83" s="773"/>
      <c r="H83" s="773"/>
      <c r="I83" s="773"/>
      <c r="J83" s="773"/>
      <c r="K83" s="773"/>
      <c r="L83" s="773"/>
      <c r="M83" s="773"/>
      <c r="N83" s="773"/>
      <c r="O83" s="773"/>
      <c r="P83" s="773"/>
      <c r="Q83" s="773"/>
      <c r="R83" s="773"/>
    </row>
    <row r="84" spans="1:18" ht="12" customHeight="1" x14ac:dyDescent="0.2">
      <c r="A84" s="773"/>
      <c r="B84" s="773"/>
      <c r="C84" s="773"/>
      <c r="D84" s="773"/>
      <c r="E84" s="773"/>
      <c r="F84" s="773"/>
      <c r="G84" s="773"/>
      <c r="H84" s="773"/>
      <c r="I84" s="773"/>
      <c r="J84" s="773"/>
      <c r="K84" s="773"/>
      <c r="L84" s="773"/>
      <c r="M84" s="773"/>
      <c r="N84" s="773"/>
      <c r="O84" s="773"/>
      <c r="P84" s="773"/>
      <c r="Q84" s="773"/>
      <c r="R84" s="773"/>
    </row>
    <row r="85" spans="1:18" ht="12" customHeight="1" x14ac:dyDescent="0.2">
      <c r="A85" s="773"/>
      <c r="B85" s="773"/>
      <c r="C85" s="773"/>
      <c r="D85" s="773"/>
      <c r="E85" s="773"/>
      <c r="F85" s="773"/>
      <c r="G85" s="773"/>
      <c r="H85" s="773"/>
      <c r="I85" s="773"/>
      <c r="J85" s="773"/>
      <c r="K85" s="773"/>
      <c r="L85" s="773"/>
      <c r="M85" s="773"/>
      <c r="N85" s="773"/>
      <c r="O85" s="773"/>
      <c r="P85" s="773"/>
      <c r="Q85" s="773"/>
      <c r="R85" s="773"/>
    </row>
    <row r="86" spans="1:18" ht="18" customHeight="1" x14ac:dyDescent="0.2">
      <c r="A86" s="775"/>
      <c r="B86" s="775"/>
      <c r="C86" s="775"/>
      <c r="D86" s="774"/>
      <c r="E86" s="774"/>
      <c r="F86" s="775"/>
      <c r="G86" s="775"/>
      <c r="H86" s="775"/>
      <c r="I86" s="792" t="s">
        <v>264</v>
      </c>
      <c r="J86" s="793"/>
      <c r="K86" s="793"/>
      <c r="L86" s="794"/>
      <c r="M86" s="775"/>
      <c r="N86" s="775"/>
      <c r="O86" s="775"/>
      <c r="P86" s="775"/>
      <c r="Q86" s="795"/>
      <c r="R86" s="795"/>
    </row>
    <row r="87" spans="1:18" ht="18" customHeight="1" x14ac:dyDescent="0.2">
      <c r="A87" s="778"/>
      <c r="B87" s="778"/>
      <c r="C87" s="778"/>
      <c r="D87" s="777"/>
      <c r="E87" s="777"/>
      <c r="F87" s="778"/>
      <c r="G87" s="778"/>
      <c r="H87" s="778"/>
      <c r="I87" s="789" t="s">
        <v>264</v>
      </c>
      <c r="J87" s="790"/>
      <c r="K87" s="790"/>
      <c r="L87" s="791"/>
      <c r="M87" s="778"/>
      <c r="N87" s="778"/>
      <c r="O87" s="778"/>
      <c r="P87" s="778"/>
      <c r="Q87" s="788"/>
      <c r="R87" s="788"/>
    </row>
    <row r="88" spans="1:18" ht="18" customHeight="1" x14ac:dyDescent="0.2">
      <c r="A88" s="778"/>
      <c r="B88" s="778"/>
      <c r="C88" s="778"/>
      <c r="D88" s="777"/>
      <c r="E88" s="777"/>
      <c r="F88" s="778"/>
      <c r="G88" s="778"/>
      <c r="H88" s="778"/>
      <c r="I88" s="789" t="s">
        <v>264</v>
      </c>
      <c r="J88" s="790"/>
      <c r="K88" s="790"/>
      <c r="L88" s="791"/>
      <c r="M88" s="778"/>
      <c r="N88" s="778"/>
      <c r="O88" s="778"/>
      <c r="P88" s="778"/>
      <c r="Q88" s="788"/>
      <c r="R88" s="788"/>
    </row>
    <row r="89" spans="1:18" ht="18" customHeight="1" x14ac:dyDescent="0.2">
      <c r="A89" s="778"/>
      <c r="B89" s="778"/>
      <c r="C89" s="778"/>
      <c r="D89" s="777"/>
      <c r="E89" s="777"/>
      <c r="F89" s="778"/>
      <c r="G89" s="778"/>
      <c r="H89" s="778"/>
      <c r="I89" s="789" t="s">
        <v>264</v>
      </c>
      <c r="J89" s="790"/>
      <c r="K89" s="790"/>
      <c r="L89" s="791"/>
      <c r="M89" s="778"/>
      <c r="N89" s="778"/>
      <c r="O89" s="778"/>
      <c r="P89" s="778"/>
      <c r="Q89" s="788"/>
      <c r="R89" s="788"/>
    </row>
    <row r="90" spans="1:18" ht="18" customHeight="1" x14ac:dyDescent="0.2">
      <c r="A90" s="781"/>
      <c r="B90" s="781"/>
      <c r="C90" s="781"/>
      <c r="D90" s="780"/>
      <c r="E90" s="780"/>
      <c r="F90" s="781"/>
      <c r="G90" s="781"/>
      <c r="H90" s="781"/>
      <c r="I90" s="796" t="s">
        <v>264</v>
      </c>
      <c r="J90" s="797"/>
      <c r="K90" s="797"/>
      <c r="L90" s="798"/>
      <c r="M90" s="781"/>
      <c r="N90" s="781"/>
      <c r="O90" s="781"/>
      <c r="P90" s="781"/>
      <c r="Q90" s="799"/>
      <c r="R90" s="799"/>
    </row>
    <row r="91" spans="1:18" ht="18" customHeight="1" thickBot="1" x14ac:dyDescent="0.25">
      <c r="A91" s="783" t="s">
        <v>250</v>
      </c>
      <c r="B91" s="784"/>
      <c r="C91" s="784"/>
      <c r="D91" s="784"/>
      <c r="E91" s="784"/>
      <c r="F91" s="784"/>
      <c r="G91" s="784"/>
      <c r="H91" s="784"/>
      <c r="I91" s="784"/>
      <c r="J91" s="784"/>
      <c r="K91" s="784"/>
      <c r="L91" s="784"/>
      <c r="M91" s="784"/>
      <c r="N91" s="784"/>
      <c r="O91" s="784"/>
      <c r="P91" s="785"/>
      <c r="Q91" s="800">
        <f>SUMPRODUCT(ROUND(Q86:Q90,2))</f>
        <v>0</v>
      </c>
      <c r="R91" s="801"/>
    </row>
    <row r="92" spans="1:18" ht="12" customHeight="1" thickTop="1" x14ac:dyDescent="0.2"/>
    <row r="93" spans="1:18" ht="12" customHeight="1" x14ac:dyDescent="0.2">
      <c r="A93" s="318" t="s">
        <v>413</v>
      </c>
      <c r="B93" s="317"/>
      <c r="C93" s="317"/>
      <c r="D93" s="317"/>
      <c r="E93" s="317"/>
      <c r="F93" s="317"/>
      <c r="G93" s="317"/>
      <c r="H93" s="317"/>
      <c r="I93" s="317"/>
      <c r="J93" s="317"/>
      <c r="K93" s="317"/>
      <c r="L93" s="317"/>
      <c r="M93" s="317"/>
      <c r="N93" s="317"/>
      <c r="O93" s="317"/>
      <c r="P93" s="317"/>
      <c r="Q93" s="317"/>
      <c r="R93" s="317"/>
    </row>
    <row r="94" spans="1:18" ht="12" customHeight="1" x14ac:dyDescent="0.2">
      <c r="A94" s="318" t="s">
        <v>414</v>
      </c>
      <c r="B94" s="317"/>
      <c r="C94" s="317"/>
      <c r="D94" s="317"/>
      <c r="E94" s="317"/>
      <c r="F94" s="317"/>
      <c r="G94" s="317"/>
      <c r="H94" s="317"/>
      <c r="I94" s="317"/>
      <c r="J94" s="317"/>
      <c r="K94" s="317"/>
      <c r="L94" s="317"/>
      <c r="M94" s="317"/>
      <c r="N94" s="317"/>
      <c r="O94" s="317"/>
      <c r="P94" s="317"/>
      <c r="Q94" s="317"/>
      <c r="R94" s="317"/>
    </row>
    <row r="96" spans="1:18" ht="18" customHeight="1" x14ac:dyDescent="0.2">
      <c r="A96" s="318" t="s">
        <v>267</v>
      </c>
      <c r="G96" s="802">
        <f ca="1">IF('Seite 1'!$O$20="","",'Seite 1'!$O$20)</f>
        <v>43248</v>
      </c>
      <c r="H96" s="803"/>
      <c r="I96" s="804"/>
      <c r="J96" s="356" t="s">
        <v>203</v>
      </c>
    </row>
    <row r="97" spans="1:18" ht="5.0999999999999996" customHeight="1" x14ac:dyDescent="0.2"/>
    <row r="98" spans="1:18" ht="18" customHeight="1" x14ac:dyDescent="0.2">
      <c r="A98" s="351"/>
      <c r="B98" s="352" t="s">
        <v>333</v>
      </c>
      <c r="C98" s="352"/>
      <c r="D98" s="352"/>
      <c r="E98" s="352"/>
      <c r="F98" s="352"/>
      <c r="G98" s="352"/>
      <c r="H98" s="352"/>
      <c r="I98" s="353"/>
      <c r="J98" s="353"/>
      <c r="K98" s="353"/>
      <c r="L98" s="353"/>
      <c r="M98" s="353"/>
      <c r="N98" s="353"/>
      <c r="O98" s="353"/>
      <c r="P98" s="353"/>
      <c r="Q98" s="353"/>
      <c r="R98" s="354"/>
    </row>
    <row r="99" spans="1:18" ht="5.0999999999999996" customHeight="1" x14ac:dyDescent="0.2"/>
    <row r="100" spans="1:18" ht="18" customHeight="1" x14ac:dyDescent="0.2">
      <c r="A100" s="351"/>
      <c r="B100" s="352" t="s">
        <v>334</v>
      </c>
      <c r="C100" s="352"/>
      <c r="D100" s="352"/>
      <c r="E100" s="352"/>
      <c r="F100" s="352"/>
      <c r="G100" s="352"/>
      <c r="H100" s="352"/>
      <c r="I100" s="353"/>
      <c r="J100" s="353"/>
      <c r="K100" s="353"/>
      <c r="L100" s="353"/>
      <c r="M100" s="353"/>
      <c r="N100" s="353"/>
      <c r="O100" s="353"/>
      <c r="P100" s="353"/>
      <c r="Q100" s="353"/>
      <c r="R100" s="354"/>
    </row>
    <row r="101" spans="1:18" ht="5.0999999999999996" customHeight="1" x14ac:dyDescent="0.2"/>
    <row r="102" spans="1:18" ht="12" customHeight="1" x14ac:dyDescent="0.2">
      <c r="A102" s="810" t="s">
        <v>412</v>
      </c>
      <c r="B102" s="811"/>
      <c r="C102" s="812"/>
      <c r="D102" s="773" t="s">
        <v>204</v>
      </c>
      <c r="E102" s="773"/>
      <c r="F102" s="773" t="s">
        <v>196</v>
      </c>
      <c r="G102" s="773"/>
      <c r="H102" s="773"/>
      <c r="I102" s="773" t="s">
        <v>197</v>
      </c>
      <c r="J102" s="773"/>
      <c r="K102" s="773"/>
      <c r="L102" s="773" t="s">
        <v>217</v>
      </c>
      <c r="M102" s="773"/>
      <c r="N102" s="773"/>
      <c r="O102" s="773" t="s">
        <v>205</v>
      </c>
      <c r="P102" s="773"/>
      <c r="Q102" s="773" t="s">
        <v>218</v>
      </c>
      <c r="R102" s="773"/>
    </row>
    <row r="103" spans="1:18" ht="12" customHeight="1" x14ac:dyDescent="0.2">
      <c r="A103" s="813"/>
      <c r="B103" s="814"/>
      <c r="C103" s="815"/>
      <c r="D103" s="773"/>
      <c r="E103" s="773"/>
      <c r="F103" s="773"/>
      <c r="G103" s="773"/>
      <c r="H103" s="773"/>
      <c r="I103" s="773"/>
      <c r="J103" s="773"/>
      <c r="K103" s="773"/>
      <c r="L103" s="773"/>
      <c r="M103" s="773"/>
      <c r="N103" s="773"/>
      <c r="O103" s="773"/>
      <c r="P103" s="773"/>
      <c r="Q103" s="773"/>
      <c r="R103" s="773"/>
    </row>
    <row r="104" spans="1:18" ht="12" customHeight="1" x14ac:dyDescent="0.2">
      <c r="A104" s="813"/>
      <c r="B104" s="814"/>
      <c r="C104" s="815"/>
      <c r="D104" s="773"/>
      <c r="E104" s="773"/>
      <c r="F104" s="773"/>
      <c r="G104" s="773"/>
      <c r="H104" s="773"/>
      <c r="I104" s="773"/>
      <c r="J104" s="773"/>
      <c r="K104" s="773"/>
      <c r="L104" s="773"/>
      <c r="M104" s="773"/>
      <c r="N104" s="773"/>
      <c r="O104" s="773"/>
      <c r="P104" s="773"/>
      <c r="Q104" s="773"/>
      <c r="R104" s="773"/>
    </row>
    <row r="105" spans="1:18" ht="12" customHeight="1" x14ac:dyDescent="0.2">
      <c r="A105" s="813"/>
      <c r="B105" s="814"/>
      <c r="C105" s="815"/>
      <c r="D105" s="773"/>
      <c r="E105" s="773"/>
      <c r="F105" s="773"/>
      <c r="G105" s="773"/>
      <c r="H105" s="773"/>
      <c r="I105" s="773"/>
      <c r="J105" s="773"/>
      <c r="K105" s="773"/>
      <c r="L105" s="773"/>
      <c r="M105" s="773"/>
      <c r="N105" s="773"/>
      <c r="O105" s="773"/>
      <c r="P105" s="773"/>
      <c r="Q105" s="773"/>
      <c r="R105" s="773"/>
    </row>
    <row r="106" spans="1:18" ht="12" customHeight="1" x14ac:dyDescent="0.2">
      <c r="A106" s="816"/>
      <c r="B106" s="817"/>
      <c r="C106" s="818"/>
      <c r="D106" s="773"/>
      <c r="E106" s="773"/>
      <c r="F106" s="773"/>
      <c r="G106" s="773"/>
      <c r="H106" s="773"/>
      <c r="I106" s="773"/>
      <c r="J106" s="773"/>
      <c r="K106" s="773"/>
      <c r="L106" s="773"/>
      <c r="M106" s="773"/>
      <c r="N106" s="773"/>
      <c r="O106" s="773"/>
      <c r="P106" s="773"/>
      <c r="Q106" s="773"/>
      <c r="R106" s="773"/>
    </row>
    <row r="107" spans="1:18" ht="18" customHeight="1" x14ac:dyDescent="0.2">
      <c r="A107" s="775"/>
      <c r="B107" s="775"/>
      <c r="C107" s="775"/>
      <c r="D107" s="774"/>
      <c r="E107" s="774"/>
      <c r="F107" s="775"/>
      <c r="G107" s="775"/>
      <c r="H107" s="775"/>
      <c r="I107" s="775"/>
      <c r="J107" s="775"/>
      <c r="K107" s="775"/>
      <c r="L107" s="775"/>
      <c r="M107" s="775"/>
      <c r="N107" s="775"/>
      <c r="O107" s="795"/>
      <c r="P107" s="795"/>
      <c r="Q107" s="795"/>
      <c r="R107" s="795"/>
    </row>
    <row r="108" spans="1:18" ht="18" customHeight="1" x14ac:dyDescent="0.2">
      <c r="A108" s="778"/>
      <c r="B108" s="778"/>
      <c r="C108" s="778"/>
      <c r="D108" s="777"/>
      <c r="E108" s="777"/>
      <c r="F108" s="778"/>
      <c r="G108" s="778"/>
      <c r="H108" s="778"/>
      <c r="I108" s="778"/>
      <c r="J108" s="778"/>
      <c r="K108" s="778"/>
      <c r="L108" s="778"/>
      <c r="M108" s="778"/>
      <c r="N108" s="778"/>
      <c r="O108" s="788"/>
      <c r="P108" s="788"/>
      <c r="Q108" s="788"/>
      <c r="R108" s="788"/>
    </row>
    <row r="109" spans="1:18" ht="18" customHeight="1" x14ac:dyDescent="0.2">
      <c r="A109" s="778"/>
      <c r="B109" s="778"/>
      <c r="C109" s="778"/>
      <c r="D109" s="777"/>
      <c r="E109" s="777"/>
      <c r="F109" s="778"/>
      <c r="G109" s="778"/>
      <c r="H109" s="778"/>
      <c r="I109" s="778"/>
      <c r="J109" s="778"/>
      <c r="K109" s="778"/>
      <c r="L109" s="778"/>
      <c r="M109" s="778"/>
      <c r="N109" s="778"/>
      <c r="O109" s="788"/>
      <c r="P109" s="788"/>
      <c r="Q109" s="788"/>
      <c r="R109" s="788"/>
    </row>
    <row r="110" spans="1:18" ht="18" customHeight="1" x14ac:dyDescent="0.2">
      <c r="A110" s="778"/>
      <c r="B110" s="778"/>
      <c r="C110" s="778"/>
      <c r="D110" s="777"/>
      <c r="E110" s="777"/>
      <c r="F110" s="778"/>
      <c r="G110" s="778"/>
      <c r="H110" s="778"/>
      <c r="I110" s="778"/>
      <c r="J110" s="778"/>
      <c r="K110" s="778"/>
      <c r="L110" s="778"/>
      <c r="M110" s="778"/>
      <c r="N110" s="778"/>
      <c r="O110" s="788"/>
      <c r="P110" s="788"/>
      <c r="Q110" s="788"/>
      <c r="R110" s="788"/>
    </row>
    <row r="111" spans="1:18" ht="18" customHeight="1" x14ac:dyDescent="0.2">
      <c r="A111" s="781"/>
      <c r="B111" s="781"/>
      <c r="C111" s="781"/>
      <c r="D111" s="780"/>
      <c r="E111" s="780"/>
      <c r="F111" s="781"/>
      <c r="G111" s="781"/>
      <c r="H111" s="781"/>
      <c r="I111" s="781"/>
      <c r="J111" s="781"/>
      <c r="K111" s="781"/>
      <c r="L111" s="781"/>
      <c r="M111" s="781"/>
      <c r="N111" s="781"/>
      <c r="O111" s="799"/>
      <c r="P111" s="799"/>
      <c r="Q111" s="799"/>
      <c r="R111" s="799"/>
    </row>
    <row r="112" spans="1:18" ht="18" customHeight="1" thickBot="1" x14ac:dyDescent="0.25">
      <c r="A112" s="783" t="s">
        <v>250</v>
      </c>
      <c r="B112" s="784"/>
      <c r="C112" s="784"/>
      <c r="D112" s="784"/>
      <c r="E112" s="784"/>
      <c r="F112" s="784"/>
      <c r="G112" s="784"/>
      <c r="H112" s="784"/>
      <c r="I112" s="784"/>
      <c r="J112" s="784"/>
      <c r="K112" s="784"/>
      <c r="L112" s="784"/>
      <c r="M112" s="784"/>
      <c r="N112" s="785"/>
      <c r="O112" s="800">
        <f>SUMPRODUCT(ROUND(O107:O111,2))</f>
        <v>0</v>
      </c>
      <c r="P112" s="801"/>
      <c r="Q112" s="800">
        <f>SUMPRODUCT(ROUND(Q107:Q111,2))</f>
        <v>0</v>
      </c>
      <c r="R112" s="801"/>
    </row>
    <row r="113" spans="1:18" ht="12" customHeight="1" thickTop="1" x14ac:dyDescent="0.2"/>
    <row r="114" spans="1:18" ht="12" customHeight="1" x14ac:dyDescent="0.2">
      <c r="A114" s="317" t="s">
        <v>206</v>
      </c>
      <c r="B114" s="317"/>
      <c r="C114" s="317"/>
      <c r="D114" s="317"/>
      <c r="E114" s="317"/>
      <c r="F114" s="317"/>
      <c r="G114" s="317"/>
      <c r="H114" s="317"/>
      <c r="I114" s="317"/>
      <c r="J114" s="317"/>
      <c r="K114" s="317"/>
      <c r="L114" s="317"/>
      <c r="M114" s="317"/>
      <c r="N114" s="317"/>
      <c r="O114" s="317"/>
      <c r="P114" s="317"/>
      <c r="Q114" s="317"/>
      <c r="R114" s="317"/>
    </row>
    <row r="115" spans="1:18" ht="12" customHeight="1" x14ac:dyDescent="0.2">
      <c r="A115" s="317" t="s">
        <v>207</v>
      </c>
      <c r="B115" s="317"/>
      <c r="C115" s="317"/>
      <c r="D115" s="317"/>
      <c r="E115" s="317"/>
      <c r="F115" s="317"/>
      <c r="G115" s="317"/>
      <c r="H115" s="317"/>
      <c r="I115" s="317"/>
      <c r="J115" s="317"/>
      <c r="K115" s="317"/>
      <c r="L115" s="317"/>
      <c r="M115" s="317"/>
      <c r="N115" s="317"/>
      <c r="O115" s="317"/>
      <c r="P115" s="317"/>
      <c r="Q115" s="317"/>
      <c r="R115" s="317"/>
    </row>
    <row r="116" spans="1:18" ht="5.0999999999999996" customHeight="1" x14ac:dyDescent="0.2"/>
    <row r="117" spans="1:18" ht="12" customHeight="1" x14ac:dyDescent="0.2">
      <c r="A117" s="317" t="s">
        <v>382</v>
      </c>
      <c r="B117" s="317"/>
      <c r="C117" s="317"/>
      <c r="D117" s="317"/>
      <c r="E117" s="317"/>
      <c r="F117" s="317"/>
      <c r="G117" s="317"/>
      <c r="H117" s="317"/>
      <c r="I117" s="317"/>
      <c r="J117" s="317"/>
      <c r="K117" s="317"/>
      <c r="L117" s="317"/>
      <c r="M117" s="317"/>
      <c r="N117" s="317"/>
      <c r="O117" s="317"/>
      <c r="P117" s="317"/>
      <c r="Q117" s="317"/>
      <c r="R117" s="317"/>
    </row>
    <row r="118" spans="1:18" ht="12" customHeight="1" x14ac:dyDescent="0.2">
      <c r="A118" s="317" t="s">
        <v>208</v>
      </c>
      <c r="B118" s="317"/>
      <c r="C118" s="317"/>
      <c r="D118" s="317"/>
      <c r="E118" s="317"/>
      <c r="F118" s="317"/>
      <c r="G118" s="317"/>
      <c r="H118" s="317"/>
      <c r="I118" s="317"/>
      <c r="J118" s="317"/>
      <c r="K118" s="317"/>
      <c r="L118" s="317"/>
      <c r="M118" s="317"/>
      <c r="N118" s="317"/>
      <c r="O118" s="317"/>
      <c r="P118" s="317"/>
      <c r="Q118" s="317"/>
      <c r="R118" s="317"/>
    </row>
    <row r="119" spans="1:18" ht="12" customHeight="1" x14ac:dyDescent="0.2">
      <c r="A119" s="317" t="s">
        <v>209</v>
      </c>
      <c r="B119" s="317"/>
      <c r="C119" s="317"/>
      <c r="D119" s="317"/>
      <c r="E119" s="317"/>
      <c r="F119" s="317"/>
      <c r="G119" s="317"/>
      <c r="H119" s="317"/>
      <c r="I119" s="317"/>
      <c r="J119" s="317"/>
      <c r="K119" s="317"/>
      <c r="L119" s="317"/>
      <c r="M119" s="317"/>
      <c r="N119" s="317"/>
      <c r="O119" s="317"/>
      <c r="P119" s="317"/>
      <c r="Q119" s="317"/>
      <c r="R119" s="317"/>
    </row>
    <row r="120" spans="1:18" ht="5.0999999999999996" customHeight="1" x14ac:dyDescent="0.2"/>
    <row r="121" spans="1:18" ht="12" customHeight="1" x14ac:dyDescent="0.2">
      <c r="A121" s="317" t="s">
        <v>210</v>
      </c>
      <c r="B121" s="357"/>
      <c r="C121" s="357"/>
      <c r="D121" s="357"/>
      <c r="E121" s="357"/>
      <c r="F121" s="357"/>
      <c r="G121" s="357"/>
      <c r="H121" s="357"/>
      <c r="I121" s="357"/>
      <c r="J121" s="357"/>
      <c r="K121" s="357"/>
      <c r="L121" s="357"/>
      <c r="M121" s="357"/>
      <c r="N121" s="357"/>
      <c r="O121" s="357"/>
      <c r="P121" s="357"/>
      <c r="Q121" s="357"/>
      <c r="R121" s="357"/>
    </row>
    <row r="122" spans="1:18" ht="12" customHeight="1" x14ac:dyDescent="0.2">
      <c r="A122" s="317" t="s">
        <v>211</v>
      </c>
      <c r="B122" s="357"/>
      <c r="C122" s="357"/>
      <c r="D122" s="357"/>
      <c r="E122" s="357"/>
      <c r="F122" s="357"/>
      <c r="G122" s="357"/>
      <c r="H122" s="357"/>
      <c r="I122" s="357"/>
      <c r="J122" s="357"/>
      <c r="K122" s="357"/>
      <c r="L122" s="357"/>
      <c r="M122" s="357"/>
      <c r="N122" s="357"/>
      <c r="O122" s="357"/>
      <c r="P122" s="357"/>
      <c r="Q122" s="357"/>
      <c r="R122" s="357"/>
    </row>
    <row r="123" spans="1:18" ht="12" customHeight="1" x14ac:dyDescent="0.2">
      <c r="A123" s="317" t="s">
        <v>212</v>
      </c>
      <c r="B123" s="357"/>
      <c r="C123" s="357"/>
      <c r="D123" s="357"/>
      <c r="E123" s="357"/>
      <c r="F123" s="357"/>
      <c r="G123" s="357"/>
      <c r="H123" s="357"/>
      <c r="I123" s="357"/>
      <c r="J123" s="357"/>
      <c r="K123" s="357"/>
      <c r="L123" s="357"/>
      <c r="M123" s="357"/>
      <c r="N123" s="357"/>
      <c r="O123" s="357"/>
      <c r="P123" s="357"/>
      <c r="Q123" s="357"/>
      <c r="R123" s="357"/>
    </row>
    <row r="124" spans="1:18" ht="12" customHeight="1" x14ac:dyDescent="0.2">
      <c r="A124" s="317" t="s">
        <v>213</v>
      </c>
      <c r="B124" s="357"/>
      <c r="C124" s="357"/>
      <c r="D124" s="357"/>
      <c r="E124" s="357"/>
      <c r="F124" s="357"/>
      <c r="G124" s="357"/>
      <c r="H124" s="357"/>
      <c r="I124" s="357"/>
      <c r="J124" s="357"/>
      <c r="K124" s="357"/>
      <c r="L124" s="357"/>
      <c r="M124" s="357"/>
      <c r="N124" s="357"/>
      <c r="O124" s="357"/>
      <c r="P124" s="357"/>
      <c r="Q124" s="357"/>
      <c r="R124" s="357"/>
    </row>
    <row r="125" spans="1:18" ht="12" customHeight="1" x14ac:dyDescent="0.2">
      <c r="A125" s="317" t="s">
        <v>214</v>
      </c>
      <c r="B125" s="357"/>
      <c r="C125" s="357"/>
      <c r="D125" s="357"/>
      <c r="E125" s="357"/>
      <c r="F125" s="357"/>
      <c r="G125" s="357"/>
      <c r="H125" s="357"/>
      <c r="I125" s="357"/>
      <c r="J125" s="357"/>
      <c r="K125" s="357"/>
      <c r="L125" s="357"/>
      <c r="M125" s="357"/>
      <c r="N125" s="357"/>
      <c r="O125" s="357"/>
      <c r="P125" s="357"/>
      <c r="Q125" s="357"/>
      <c r="R125" s="357"/>
    </row>
    <row r="126" spans="1:18" ht="12" customHeight="1" x14ac:dyDescent="0.2">
      <c r="A126" s="317" t="s">
        <v>215</v>
      </c>
      <c r="B126" s="357"/>
      <c r="C126" s="357"/>
      <c r="D126" s="357"/>
      <c r="E126" s="357"/>
      <c r="F126" s="357"/>
      <c r="G126" s="357"/>
      <c r="H126" s="357"/>
      <c r="I126" s="357"/>
      <c r="J126" s="357"/>
      <c r="K126" s="357"/>
      <c r="L126" s="357"/>
      <c r="M126" s="357"/>
      <c r="N126" s="357"/>
      <c r="O126" s="357"/>
      <c r="P126" s="357"/>
      <c r="Q126" s="357"/>
      <c r="R126" s="357"/>
    </row>
    <row r="128" spans="1:18" ht="12" customHeight="1" x14ac:dyDescent="0.2">
      <c r="A128" s="319" t="s">
        <v>370</v>
      </c>
      <c r="B128" s="320"/>
      <c r="C128" s="320"/>
      <c r="D128" s="321"/>
      <c r="E128" s="321"/>
      <c r="F128" s="321"/>
      <c r="G128" s="321"/>
      <c r="H128" s="321"/>
      <c r="I128" s="321"/>
      <c r="J128" s="321"/>
      <c r="K128" s="321"/>
      <c r="L128" s="321"/>
      <c r="M128" s="321"/>
      <c r="N128" s="321"/>
      <c r="O128" s="322"/>
      <c r="P128" s="322"/>
      <c r="Q128" s="322"/>
      <c r="R128" s="322"/>
    </row>
    <row r="129" spans="1:18" ht="12" customHeight="1" x14ac:dyDescent="0.2">
      <c r="A129" s="323" t="s">
        <v>371</v>
      </c>
      <c r="B129" s="321"/>
      <c r="C129" s="321"/>
      <c r="D129" s="321"/>
      <c r="E129" s="321"/>
      <c r="F129" s="321"/>
      <c r="G129" s="321"/>
      <c r="H129" s="321"/>
      <c r="I129" s="321"/>
      <c r="J129" s="321"/>
      <c r="K129" s="321"/>
      <c r="L129" s="321"/>
      <c r="M129" s="321"/>
      <c r="N129" s="321"/>
      <c r="O129" s="324"/>
      <c r="P129" s="324"/>
      <c r="Q129" s="324"/>
      <c r="R129" s="324"/>
    </row>
    <row r="130" spans="1:18" ht="12" customHeight="1" x14ac:dyDescent="0.2">
      <c r="A130" s="323" t="s">
        <v>372</v>
      </c>
      <c r="B130" s="321"/>
      <c r="C130" s="321"/>
      <c r="D130" s="321"/>
      <c r="E130" s="321"/>
      <c r="F130" s="321"/>
      <c r="G130" s="321"/>
      <c r="H130" s="321"/>
      <c r="I130" s="321"/>
      <c r="J130" s="321"/>
      <c r="K130" s="321"/>
      <c r="L130" s="321"/>
      <c r="M130" s="321"/>
      <c r="N130" s="321"/>
      <c r="O130" s="324"/>
      <c r="P130" s="324"/>
      <c r="Q130" s="324"/>
      <c r="R130" s="324"/>
    </row>
    <row r="131" spans="1:18" ht="12" customHeight="1" x14ac:dyDescent="0.2">
      <c r="A131" s="323" t="s">
        <v>373</v>
      </c>
      <c r="B131" s="321"/>
      <c r="C131" s="321"/>
      <c r="D131" s="321"/>
      <c r="E131" s="321"/>
      <c r="F131" s="321"/>
      <c r="G131" s="321"/>
      <c r="H131" s="321"/>
      <c r="I131" s="321"/>
      <c r="J131" s="321"/>
      <c r="K131" s="321"/>
      <c r="L131" s="321"/>
      <c r="M131" s="321"/>
      <c r="N131" s="321"/>
      <c r="O131" s="324"/>
      <c r="P131" s="324"/>
      <c r="Q131" s="324"/>
      <c r="R131" s="324"/>
    </row>
    <row r="132" spans="1:18" ht="12" customHeight="1" x14ac:dyDescent="0.2">
      <c r="A132" s="323" t="s">
        <v>374</v>
      </c>
      <c r="B132" s="321"/>
      <c r="C132" s="321"/>
      <c r="D132" s="321"/>
      <c r="E132" s="321"/>
      <c r="F132" s="321"/>
      <c r="G132" s="321"/>
      <c r="H132" s="321"/>
      <c r="I132" s="321"/>
      <c r="J132" s="321"/>
      <c r="K132" s="321"/>
      <c r="L132" s="321"/>
      <c r="M132" s="321"/>
      <c r="N132" s="321"/>
      <c r="O132" s="324"/>
      <c r="P132" s="324"/>
      <c r="Q132" s="324"/>
      <c r="R132" s="324"/>
    </row>
    <row r="133" spans="1:18" ht="12" customHeight="1" x14ac:dyDescent="0.2">
      <c r="A133" s="323" t="s">
        <v>375</v>
      </c>
      <c r="B133" s="321"/>
      <c r="C133" s="321"/>
      <c r="D133" s="321"/>
      <c r="E133" s="321"/>
      <c r="F133" s="321"/>
      <c r="G133" s="321"/>
      <c r="H133" s="321"/>
      <c r="I133" s="321"/>
      <c r="J133" s="321"/>
      <c r="K133" s="321"/>
      <c r="L133" s="321"/>
      <c r="M133" s="321"/>
      <c r="N133" s="321"/>
      <c r="O133" s="324"/>
      <c r="P133" s="324"/>
      <c r="Q133" s="324"/>
      <c r="R133" s="324"/>
    </row>
    <row r="134" spans="1:18" ht="12" customHeight="1" x14ac:dyDescent="0.2">
      <c r="A134" s="320"/>
      <c r="B134" s="320"/>
      <c r="C134" s="320"/>
      <c r="D134" s="321"/>
      <c r="E134" s="321"/>
      <c r="F134" s="321"/>
      <c r="G134" s="321"/>
      <c r="H134" s="321"/>
      <c r="I134" s="321"/>
      <c r="J134" s="321"/>
      <c r="K134" s="321"/>
      <c r="L134" s="321"/>
      <c r="M134" s="321"/>
      <c r="N134" s="321"/>
      <c r="O134" s="322"/>
      <c r="P134" s="322"/>
      <c r="Q134" s="322"/>
      <c r="R134" s="322"/>
    </row>
    <row r="135" spans="1:18" ht="12" customHeight="1" x14ac:dyDescent="0.2">
      <c r="A135" s="325" t="s">
        <v>380</v>
      </c>
      <c r="B135" s="317"/>
      <c r="C135" s="317"/>
      <c r="D135" s="317"/>
      <c r="E135" s="317"/>
      <c r="F135" s="317"/>
      <c r="G135" s="317"/>
      <c r="H135" s="317"/>
      <c r="I135" s="317"/>
      <c r="J135" s="317"/>
      <c r="K135" s="317"/>
      <c r="L135" s="317"/>
      <c r="M135" s="317"/>
      <c r="N135" s="317"/>
      <c r="O135" s="317"/>
      <c r="P135" s="317"/>
      <c r="Q135" s="317"/>
      <c r="R135" s="317"/>
    </row>
    <row r="136" spans="1:18" ht="12" customHeight="1" x14ac:dyDescent="0.2">
      <c r="A136" s="325" t="s">
        <v>381</v>
      </c>
      <c r="B136" s="317"/>
      <c r="C136" s="317"/>
      <c r="D136" s="317"/>
      <c r="E136" s="317"/>
      <c r="F136" s="317"/>
      <c r="G136" s="317"/>
      <c r="H136" s="317"/>
      <c r="I136" s="317"/>
      <c r="J136" s="317"/>
      <c r="K136" s="317"/>
      <c r="L136" s="317"/>
      <c r="M136" s="317"/>
      <c r="N136" s="317"/>
      <c r="O136" s="317"/>
      <c r="P136" s="317"/>
      <c r="Q136" s="317"/>
      <c r="R136" s="317"/>
    </row>
    <row r="138" spans="1:18" ht="12" customHeight="1" x14ac:dyDescent="0.2">
      <c r="A138" s="773" t="s">
        <v>412</v>
      </c>
      <c r="B138" s="773"/>
      <c r="C138" s="773"/>
      <c r="D138" s="773" t="s">
        <v>195</v>
      </c>
      <c r="E138" s="773"/>
      <c r="F138" s="773" t="s">
        <v>196</v>
      </c>
      <c r="G138" s="773"/>
      <c r="H138" s="773"/>
      <c r="I138" s="773" t="s">
        <v>197</v>
      </c>
      <c r="J138" s="773"/>
      <c r="K138" s="773"/>
      <c r="L138" s="773" t="s">
        <v>216</v>
      </c>
      <c r="M138" s="773"/>
      <c r="N138" s="773"/>
      <c r="O138" s="773" t="s">
        <v>198</v>
      </c>
      <c r="P138" s="773"/>
      <c r="Q138" s="773" t="s">
        <v>199</v>
      </c>
      <c r="R138" s="773"/>
    </row>
    <row r="139" spans="1:18" ht="12" customHeight="1" x14ac:dyDescent="0.2">
      <c r="A139" s="773"/>
      <c r="B139" s="773"/>
      <c r="C139" s="773"/>
      <c r="D139" s="773"/>
      <c r="E139" s="773"/>
      <c r="F139" s="773"/>
      <c r="G139" s="773"/>
      <c r="H139" s="773"/>
      <c r="I139" s="773"/>
      <c r="J139" s="773"/>
      <c r="K139" s="773"/>
      <c r="L139" s="773"/>
      <c r="M139" s="773"/>
      <c r="N139" s="773"/>
      <c r="O139" s="773"/>
      <c r="P139" s="773"/>
      <c r="Q139" s="773"/>
      <c r="R139" s="773"/>
    </row>
    <row r="140" spans="1:18" ht="12" customHeight="1" x14ac:dyDescent="0.2">
      <c r="A140" s="773"/>
      <c r="B140" s="773"/>
      <c r="C140" s="773"/>
      <c r="D140" s="773"/>
      <c r="E140" s="773"/>
      <c r="F140" s="773"/>
      <c r="G140" s="773"/>
      <c r="H140" s="773"/>
      <c r="I140" s="773"/>
      <c r="J140" s="773"/>
      <c r="K140" s="773"/>
      <c r="L140" s="773"/>
      <c r="M140" s="773"/>
      <c r="N140" s="773"/>
      <c r="O140" s="773"/>
      <c r="P140" s="773"/>
      <c r="Q140" s="773"/>
      <c r="R140" s="773"/>
    </row>
    <row r="141" spans="1:18" ht="12" customHeight="1" x14ac:dyDescent="0.2">
      <c r="A141" s="773"/>
      <c r="B141" s="773"/>
      <c r="C141" s="773"/>
      <c r="D141" s="773"/>
      <c r="E141" s="773"/>
      <c r="F141" s="773"/>
      <c r="G141" s="773"/>
      <c r="H141" s="773"/>
      <c r="I141" s="773"/>
      <c r="J141" s="773"/>
      <c r="K141" s="773"/>
      <c r="L141" s="773"/>
      <c r="M141" s="773"/>
      <c r="N141" s="773"/>
      <c r="O141" s="773"/>
      <c r="P141" s="773"/>
      <c r="Q141" s="773"/>
      <c r="R141" s="773"/>
    </row>
    <row r="142" spans="1:18" ht="18" customHeight="1" x14ac:dyDescent="0.2">
      <c r="A142" s="775"/>
      <c r="B142" s="775"/>
      <c r="C142" s="775"/>
      <c r="D142" s="774"/>
      <c r="E142" s="774"/>
      <c r="F142" s="775"/>
      <c r="G142" s="775"/>
      <c r="H142" s="775"/>
      <c r="I142" s="775"/>
      <c r="J142" s="775"/>
      <c r="K142" s="775"/>
      <c r="L142" s="775"/>
      <c r="M142" s="775"/>
      <c r="N142" s="775"/>
      <c r="O142" s="776"/>
      <c r="P142" s="776"/>
      <c r="Q142" s="776"/>
      <c r="R142" s="776"/>
    </row>
    <row r="143" spans="1:18" ht="18" customHeight="1" x14ac:dyDescent="0.2">
      <c r="A143" s="778"/>
      <c r="B143" s="778"/>
      <c r="C143" s="778"/>
      <c r="D143" s="777"/>
      <c r="E143" s="777"/>
      <c r="F143" s="778"/>
      <c r="G143" s="778"/>
      <c r="H143" s="778"/>
      <c r="I143" s="778"/>
      <c r="J143" s="778"/>
      <c r="K143" s="778"/>
      <c r="L143" s="778"/>
      <c r="M143" s="778"/>
      <c r="N143" s="778"/>
      <c r="O143" s="779"/>
      <c r="P143" s="779"/>
      <c r="Q143" s="779"/>
      <c r="R143" s="779"/>
    </row>
    <row r="144" spans="1:18" ht="18" customHeight="1" x14ac:dyDescent="0.2">
      <c r="A144" s="778"/>
      <c r="B144" s="778"/>
      <c r="C144" s="778"/>
      <c r="D144" s="777"/>
      <c r="E144" s="777"/>
      <c r="F144" s="778"/>
      <c r="G144" s="778"/>
      <c r="H144" s="778"/>
      <c r="I144" s="778"/>
      <c r="J144" s="778"/>
      <c r="K144" s="778"/>
      <c r="L144" s="778"/>
      <c r="M144" s="778"/>
      <c r="N144" s="778"/>
      <c r="O144" s="779"/>
      <c r="P144" s="779"/>
      <c r="Q144" s="779"/>
      <c r="R144" s="779"/>
    </row>
    <row r="145" spans="1:18" ht="18" customHeight="1" x14ac:dyDescent="0.2">
      <c r="A145" s="778"/>
      <c r="B145" s="778"/>
      <c r="C145" s="778"/>
      <c r="D145" s="777"/>
      <c r="E145" s="777"/>
      <c r="F145" s="778"/>
      <c r="G145" s="778"/>
      <c r="H145" s="778"/>
      <c r="I145" s="778"/>
      <c r="J145" s="778"/>
      <c r="K145" s="778"/>
      <c r="L145" s="778"/>
      <c r="M145" s="778"/>
      <c r="N145" s="778"/>
      <c r="O145" s="779"/>
      <c r="P145" s="779"/>
      <c r="Q145" s="779"/>
      <c r="R145" s="779"/>
    </row>
    <row r="146" spans="1:18" ht="18" customHeight="1" x14ac:dyDescent="0.2">
      <c r="A146" s="778"/>
      <c r="B146" s="778"/>
      <c r="C146" s="778"/>
      <c r="D146" s="777"/>
      <c r="E146" s="777"/>
      <c r="F146" s="778"/>
      <c r="G146" s="778"/>
      <c r="H146" s="778"/>
      <c r="I146" s="778"/>
      <c r="J146" s="778"/>
      <c r="K146" s="778"/>
      <c r="L146" s="778"/>
      <c r="M146" s="778"/>
      <c r="N146" s="778"/>
      <c r="O146" s="779"/>
      <c r="P146" s="779"/>
      <c r="Q146" s="779"/>
      <c r="R146" s="779"/>
    </row>
    <row r="147" spans="1:18" ht="18" customHeight="1" x14ac:dyDescent="0.2">
      <c r="A147" s="778"/>
      <c r="B147" s="778"/>
      <c r="C147" s="778"/>
      <c r="D147" s="777"/>
      <c r="E147" s="777"/>
      <c r="F147" s="778"/>
      <c r="G147" s="778"/>
      <c r="H147" s="778"/>
      <c r="I147" s="778"/>
      <c r="J147" s="778"/>
      <c r="K147" s="778"/>
      <c r="L147" s="778"/>
      <c r="M147" s="778"/>
      <c r="N147" s="778"/>
      <c r="O147" s="779"/>
      <c r="P147" s="779"/>
      <c r="Q147" s="779"/>
      <c r="R147" s="779"/>
    </row>
    <row r="148" spans="1:18" ht="18" customHeight="1" x14ac:dyDescent="0.2">
      <c r="A148" s="778"/>
      <c r="B148" s="778"/>
      <c r="C148" s="778"/>
      <c r="D148" s="777"/>
      <c r="E148" s="777"/>
      <c r="F148" s="778"/>
      <c r="G148" s="778"/>
      <c r="H148" s="778"/>
      <c r="I148" s="778"/>
      <c r="J148" s="778"/>
      <c r="K148" s="778"/>
      <c r="L148" s="778"/>
      <c r="M148" s="778"/>
      <c r="N148" s="778"/>
      <c r="O148" s="779"/>
      <c r="P148" s="779"/>
      <c r="Q148" s="779"/>
      <c r="R148" s="779"/>
    </row>
    <row r="149" spans="1:18" ht="18" customHeight="1" x14ac:dyDescent="0.2">
      <c r="A149" s="781"/>
      <c r="B149" s="781"/>
      <c r="C149" s="781"/>
      <c r="D149" s="780"/>
      <c r="E149" s="780"/>
      <c r="F149" s="781"/>
      <c r="G149" s="781"/>
      <c r="H149" s="781"/>
      <c r="I149" s="781"/>
      <c r="J149" s="781"/>
      <c r="K149" s="781"/>
      <c r="L149" s="781"/>
      <c r="M149" s="781"/>
      <c r="N149" s="781"/>
      <c r="O149" s="782"/>
      <c r="P149" s="782"/>
      <c r="Q149" s="782"/>
      <c r="R149" s="782"/>
    </row>
    <row r="150" spans="1:18" ht="18" customHeight="1" thickBot="1" x14ac:dyDescent="0.25">
      <c r="A150" s="783" t="s">
        <v>250</v>
      </c>
      <c r="B150" s="784"/>
      <c r="C150" s="784"/>
      <c r="D150" s="784"/>
      <c r="E150" s="784"/>
      <c r="F150" s="784"/>
      <c r="G150" s="784"/>
      <c r="H150" s="784"/>
      <c r="I150" s="784"/>
      <c r="J150" s="784"/>
      <c r="K150" s="784"/>
      <c r="L150" s="784"/>
      <c r="M150" s="784"/>
      <c r="N150" s="785"/>
      <c r="O150" s="786">
        <f>SUMPRODUCT(ROUND(O142:O149,2))</f>
        <v>0</v>
      </c>
      <c r="P150" s="787"/>
      <c r="Q150" s="786">
        <f>SUMPRODUCT(ROUND(Q142:Q149,2))</f>
        <v>0</v>
      </c>
      <c r="R150" s="787"/>
    </row>
    <row r="151" spans="1:18" ht="5.0999999999999996" customHeight="1" thickTop="1" x14ac:dyDescent="0.2">
      <c r="A151" s="320"/>
      <c r="B151" s="320"/>
      <c r="C151" s="320"/>
      <c r="D151" s="320"/>
      <c r="E151" s="320"/>
      <c r="F151" s="320"/>
      <c r="G151" s="320"/>
      <c r="H151" s="320"/>
      <c r="I151" s="320"/>
      <c r="J151" s="320"/>
      <c r="K151" s="320"/>
      <c r="L151" s="320"/>
      <c r="M151" s="320"/>
      <c r="N151" s="320"/>
      <c r="O151" s="398"/>
      <c r="P151" s="398"/>
      <c r="Q151" s="398"/>
      <c r="R151" s="398"/>
    </row>
    <row r="152" spans="1:18" ht="12" customHeight="1" x14ac:dyDescent="0.2">
      <c r="A152" s="355" t="s">
        <v>376</v>
      </c>
    </row>
    <row r="156" spans="1:18" ht="12" customHeight="1" x14ac:dyDescent="0.2">
      <c r="G156" s="321"/>
      <c r="H156" s="321"/>
      <c r="I156" s="321"/>
      <c r="J156" s="321"/>
    </row>
    <row r="157" spans="1:18" s="348" customFormat="1" ht="12" customHeight="1" x14ac:dyDescent="0.2">
      <c r="A157" s="805"/>
      <c r="B157" s="805"/>
      <c r="C157" s="805"/>
      <c r="D157" s="805"/>
      <c r="E157" s="805"/>
      <c r="F157" s="805"/>
      <c r="G157" s="805"/>
      <c r="H157" s="805"/>
      <c r="I157" s="805"/>
      <c r="K157" s="806"/>
      <c r="L157" s="806"/>
      <c r="M157" s="806"/>
      <c r="N157" s="806"/>
      <c r="O157" s="806"/>
      <c r="P157" s="806"/>
      <c r="Q157" s="806"/>
      <c r="R157" s="806"/>
    </row>
    <row r="158" spans="1:18" s="348" customFormat="1" ht="12" customHeight="1" x14ac:dyDescent="0.2">
      <c r="A158" s="807"/>
      <c r="B158" s="807"/>
      <c r="C158" s="807"/>
      <c r="D158" s="807"/>
      <c r="E158" s="807"/>
      <c r="F158" s="807"/>
      <c r="G158" s="807"/>
      <c r="H158" s="808">
        <f ca="1">IF('Anlage 1 Betreuungsplan'!$F$66="","",'Anlage 1 Betreuungsplan'!$F$66)</f>
        <v>43248</v>
      </c>
      <c r="I158" s="808"/>
      <c r="K158" s="809"/>
      <c r="L158" s="809"/>
      <c r="M158" s="809"/>
      <c r="N158" s="809"/>
      <c r="O158" s="809"/>
      <c r="P158" s="809"/>
      <c r="Q158" s="809"/>
      <c r="R158" s="809"/>
    </row>
    <row r="159" spans="1:18" s="359" customFormat="1" ht="12" customHeight="1" x14ac:dyDescent="0.2">
      <c r="A159" s="358" t="s">
        <v>155</v>
      </c>
      <c r="B159" s="358"/>
      <c r="C159" s="358"/>
      <c r="D159" s="358"/>
      <c r="E159" s="358"/>
      <c r="F159" s="358"/>
      <c r="G159" s="358"/>
      <c r="H159" s="358"/>
      <c r="K159" s="358" t="s">
        <v>98</v>
      </c>
      <c r="L159" s="358"/>
      <c r="M159" s="358"/>
      <c r="N159" s="358"/>
      <c r="O159" s="358"/>
      <c r="P159" s="358"/>
      <c r="Q159" s="358"/>
      <c r="R159" s="358"/>
    </row>
  </sheetData>
  <sheetProtection password="8067" sheet="1" objects="1" scenarios="1" selectLockedCells="1" autoFilter="0"/>
  <mergeCells count="210">
    <mergeCell ref="A67:C70"/>
    <mergeCell ref="A71:C71"/>
    <mergeCell ref="A72:C72"/>
    <mergeCell ref="A73:C73"/>
    <mergeCell ref="A74:C74"/>
    <mergeCell ref="A75:C75"/>
    <mergeCell ref="A102:C106"/>
    <mergeCell ref="A138:C141"/>
    <mergeCell ref="A142:C142"/>
    <mergeCell ref="A107:C107"/>
    <mergeCell ref="A108:C108"/>
    <mergeCell ref="A109:C109"/>
    <mergeCell ref="A110:C110"/>
    <mergeCell ref="A112:N112"/>
    <mergeCell ref="A111:C111"/>
    <mergeCell ref="D107:E107"/>
    <mergeCell ref="F107:H107"/>
    <mergeCell ref="I107:K107"/>
    <mergeCell ref="L107:N107"/>
    <mergeCell ref="D82:E85"/>
    <mergeCell ref="F82:H85"/>
    <mergeCell ref="I82:L85"/>
    <mergeCell ref="M82:P85"/>
    <mergeCell ref="D142:E142"/>
    <mergeCell ref="A158:G158"/>
    <mergeCell ref="H158:I158"/>
    <mergeCell ref="K158:R158"/>
    <mergeCell ref="A150:N150"/>
    <mergeCell ref="O150:P150"/>
    <mergeCell ref="Q150:R150"/>
    <mergeCell ref="A82:C85"/>
    <mergeCell ref="A86:C86"/>
    <mergeCell ref="A87:C87"/>
    <mergeCell ref="A88:C88"/>
    <mergeCell ref="A89:C89"/>
    <mergeCell ref="A90:C90"/>
    <mergeCell ref="A143:C143"/>
    <mergeCell ref="A144:C144"/>
    <mergeCell ref="A145:C145"/>
    <mergeCell ref="A146:C146"/>
    <mergeCell ref="A147:C147"/>
    <mergeCell ref="A148:C148"/>
    <mergeCell ref="A149:C149"/>
    <mergeCell ref="D111:E111"/>
    <mergeCell ref="F111:H111"/>
    <mergeCell ref="I111:K111"/>
    <mergeCell ref="L111:N111"/>
    <mergeCell ref="O111:P111"/>
    <mergeCell ref="Q111:R111"/>
    <mergeCell ref="O112:P112"/>
    <mergeCell ref="Q112:R112"/>
    <mergeCell ref="A157:I157"/>
    <mergeCell ref="K157:R157"/>
    <mergeCell ref="D109:E109"/>
    <mergeCell ref="F109:H109"/>
    <mergeCell ref="I109:K109"/>
    <mergeCell ref="L109:N109"/>
    <mergeCell ref="O109:P109"/>
    <mergeCell ref="Q109:R109"/>
    <mergeCell ref="D110:E110"/>
    <mergeCell ref="F110:H110"/>
    <mergeCell ref="I110:K110"/>
    <mergeCell ref="L110:N110"/>
    <mergeCell ref="O110:P110"/>
    <mergeCell ref="Q110:R110"/>
    <mergeCell ref="Q149:R149"/>
    <mergeCell ref="D148:E148"/>
    <mergeCell ref="F148:H148"/>
    <mergeCell ref="I148:K148"/>
    <mergeCell ref="L148:N148"/>
    <mergeCell ref="O148:P148"/>
    <mergeCell ref="Q148:R148"/>
    <mergeCell ref="O107:P107"/>
    <mergeCell ref="Q107:R107"/>
    <mergeCell ref="D108:E108"/>
    <mergeCell ref="F108:H108"/>
    <mergeCell ref="I108:K108"/>
    <mergeCell ref="L108:N108"/>
    <mergeCell ref="O108:P108"/>
    <mergeCell ref="Q108:R108"/>
    <mergeCell ref="I90:L90"/>
    <mergeCell ref="M90:P90"/>
    <mergeCell ref="Q90:R90"/>
    <mergeCell ref="A91:P91"/>
    <mergeCell ref="Q91:R91"/>
    <mergeCell ref="G96:I96"/>
    <mergeCell ref="D102:E106"/>
    <mergeCell ref="F102:H106"/>
    <mergeCell ref="I102:K106"/>
    <mergeCell ref="L102:N106"/>
    <mergeCell ref="O102:P106"/>
    <mergeCell ref="Q102:R106"/>
    <mergeCell ref="Q82:R85"/>
    <mergeCell ref="D149:E149"/>
    <mergeCell ref="F149:H149"/>
    <mergeCell ref="I149:K149"/>
    <mergeCell ref="L149:N149"/>
    <mergeCell ref="O149:P149"/>
    <mergeCell ref="F86:H86"/>
    <mergeCell ref="I86:L86"/>
    <mergeCell ref="M86:P86"/>
    <mergeCell ref="Q86:R86"/>
    <mergeCell ref="D87:E87"/>
    <mergeCell ref="F87:H87"/>
    <mergeCell ref="I87:L87"/>
    <mergeCell ref="D146:E146"/>
    <mergeCell ref="F146:H146"/>
    <mergeCell ref="I146:K146"/>
    <mergeCell ref="L146:N146"/>
    <mergeCell ref="O146:P146"/>
    <mergeCell ref="Q146:R146"/>
    <mergeCell ref="D147:E147"/>
    <mergeCell ref="F147:H147"/>
    <mergeCell ref="I147:K147"/>
    <mergeCell ref="L147:N147"/>
    <mergeCell ref="O147:P147"/>
    <mergeCell ref="Q147:R147"/>
    <mergeCell ref="D144:E144"/>
    <mergeCell ref="F144:H144"/>
    <mergeCell ref="I144:K144"/>
    <mergeCell ref="L144:N144"/>
    <mergeCell ref="O144:P144"/>
    <mergeCell ref="Q144:R144"/>
    <mergeCell ref="D145:E145"/>
    <mergeCell ref="F145:H145"/>
    <mergeCell ref="I145:K145"/>
    <mergeCell ref="L145:N145"/>
    <mergeCell ref="O145:P145"/>
    <mergeCell ref="Q145:R145"/>
    <mergeCell ref="F142:H142"/>
    <mergeCell ref="I142:K142"/>
    <mergeCell ref="L142:N142"/>
    <mergeCell ref="O142:P142"/>
    <mergeCell ref="Q142:R142"/>
    <mergeCell ref="D143:E143"/>
    <mergeCell ref="F143:H143"/>
    <mergeCell ref="I143:K143"/>
    <mergeCell ref="L143:N143"/>
    <mergeCell ref="O143:P143"/>
    <mergeCell ref="Q143:R143"/>
    <mergeCell ref="A76:N76"/>
    <mergeCell ref="O76:P76"/>
    <mergeCell ref="Q76:R76"/>
    <mergeCell ref="D138:E141"/>
    <mergeCell ref="F138:H141"/>
    <mergeCell ref="I138:K141"/>
    <mergeCell ref="L138:N141"/>
    <mergeCell ref="O138:P141"/>
    <mergeCell ref="Q138:R141"/>
    <mergeCell ref="D86:E86"/>
    <mergeCell ref="M87:P87"/>
    <mergeCell ref="Q87:R87"/>
    <mergeCell ref="D88:E88"/>
    <mergeCell ref="F88:H88"/>
    <mergeCell ref="I88:L88"/>
    <mergeCell ref="M88:P88"/>
    <mergeCell ref="Q88:R88"/>
    <mergeCell ref="D89:E89"/>
    <mergeCell ref="F89:H89"/>
    <mergeCell ref="I89:L89"/>
    <mergeCell ref="M89:P89"/>
    <mergeCell ref="Q89:R89"/>
    <mergeCell ref="D90:E90"/>
    <mergeCell ref="F90:H90"/>
    <mergeCell ref="D74:E74"/>
    <mergeCell ref="F74:H74"/>
    <mergeCell ref="I74:K74"/>
    <mergeCell ref="L74:N74"/>
    <mergeCell ref="O74:P74"/>
    <mergeCell ref="Q74:R74"/>
    <mergeCell ref="D75:E75"/>
    <mergeCell ref="F75:H75"/>
    <mergeCell ref="I75:K75"/>
    <mergeCell ref="L75:N75"/>
    <mergeCell ref="O75:P75"/>
    <mergeCell ref="Q75:R75"/>
    <mergeCell ref="D72:E72"/>
    <mergeCell ref="F72:H72"/>
    <mergeCell ref="I72:K72"/>
    <mergeCell ref="L72:N72"/>
    <mergeCell ref="O72:P72"/>
    <mergeCell ref="Q72:R72"/>
    <mergeCell ref="D73:E73"/>
    <mergeCell ref="F73:H73"/>
    <mergeCell ref="I73:K73"/>
    <mergeCell ref="L73:N73"/>
    <mergeCell ref="O73:P73"/>
    <mergeCell ref="Q73:R73"/>
    <mergeCell ref="D67:E70"/>
    <mergeCell ref="F67:H70"/>
    <mergeCell ref="I67:K70"/>
    <mergeCell ref="L67:N70"/>
    <mergeCell ref="O67:P70"/>
    <mergeCell ref="Q67:R70"/>
    <mergeCell ref="D71:E71"/>
    <mergeCell ref="F71:H71"/>
    <mergeCell ref="I71:K71"/>
    <mergeCell ref="L71:N71"/>
    <mergeCell ref="O71:P71"/>
    <mergeCell ref="Q71:R71"/>
    <mergeCell ref="O1:R1"/>
    <mergeCell ref="A4:R4"/>
    <mergeCell ref="A6:R9"/>
    <mergeCell ref="E48:R48"/>
    <mergeCell ref="E50:R50"/>
    <mergeCell ref="E51:R51"/>
    <mergeCell ref="E52:F52"/>
    <mergeCell ref="G52:R52"/>
    <mergeCell ref="E53:F53"/>
    <mergeCell ref="G53:R53"/>
  </mergeCells>
  <conditionalFormatting sqref="O76:R76 Q91:R91 O112:R112">
    <cfRule type="cellIs" dxfId="1" priority="2" stopIfTrue="1" operator="equal">
      <formula>0</formula>
    </cfRule>
  </conditionalFormatting>
  <conditionalFormatting sqref="O150:R151">
    <cfRule type="cellIs" dxfId="0" priority="1" stopIfTrue="1" operator="equal">
      <formula>0</formula>
    </cfRule>
  </conditionalFormatting>
  <pageMargins left="0.78740157480314965" right="0.19685039370078741" top="0.19685039370078741" bottom="0.19685039370078741" header="0.19685039370078741" footer="0.19685039370078741"/>
  <pageSetup paperSize="9" fitToHeight="0" orientation="portrait" r:id="rId1"/>
  <headerFooter>
    <oddFooter>&amp;C&amp;9&amp;A - Seite &amp;P</oddFooter>
  </headerFooter>
  <rowBreaks count="2" manualBreakCount="2">
    <brk id="62" max="17" man="1"/>
    <brk id="116"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49153" r:id="rId4" name="Check Box 1">
              <controlPr defaultSize="0" autoFill="0" autoLine="0" autoPict="0">
                <anchor moveWithCells="1">
                  <from>
                    <xdr:col>0</xdr:col>
                    <xdr:colOff>19050</xdr:colOff>
                    <xdr:row>58</xdr:row>
                    <xdr:rowOff>9525</xdr:rowOff>
                  </from>
                  <to>
                    <xdr:col>0</xdr:col>
                    <xdr:colOff>323850</xdr:colOff>
                    <xdr:row>59</xdr:row>
                    <xdr:rowOff>0</xdr:rowOff>
                  </to>
                </anchor>
              </controlPr>
            </control>
          </mc:Choice>
        </mc:AlternateContent>
        <mc:AlternateContent xmlns:mc="http://schemas.openxmlformats.org/markup-compatibility/2006">
          <mc:Choice Requires="x14">
            <control shapeId="49154" r:id="rId5" name="Check Box 2">
              <controlPr defaultSize="0" autoFill="0" autoLine="0" autoPict="0">
                <anchor moveWithCells="1">
                  <from>
                    <xdr:col>0</xdr:col>
                    <xdr:colOff>19050</xdr:colOff>
                    <xdr:row>60</xdr:row>
                    <xdr:rowOff>9525</xdr:rowOff>
                  </from>
                  <to>
                    <xdr:col>0</xdr:col>
                    <xdr:colOff>323850</xdr:colOff>
                    <xdr:row>61</xdr:row>
                    <xdr:rowOff>0</xdr:rowOff>
                  </to>
                </anchor>
              </controlPr>
            </control>
          </mc:Choice>
        </mc:AlternateContent>
        <mc:AlternateContent xmlns:mc="http://schemas.openxmlformats.org/markup-compatibility/2006">
          <mc:Choice Requires="x14">
            <control shapeId="49155" r:id="rId6" name="Check Box 3">
              <controlPr defaultSize="0" autoFill="0" autoLine="0" autoPict="0">
                <anchor moveWithCells="1">
                  <from>
                    <xdr:col>0</xdr:col>
                    <xdr:colOff>19050</xdr:colOff>
                    <xdr:row>97</xdr:row>
                    <xdr:rowOff>9525</xdr:rowOff>
                  </from>
                  <to>
                    <xdr:col>0</xdr:col>
                    <xdr:colOff>323850</xdr:colOff>
                    <xdr:row>98</xdr:row>
                    <xdr:rowOff>0</xdr:rowOff>
                  </to>
                </anchor>
              </controlPr>
            </control>
          </mc:Choice>
        </mc:AlternateContent>
        <mc:AlternateContent xmlns:mc="http://schemas.openxmlformats.org/markup-compatibility/2006">
          <mc:Choice Requires="x14">
            <control shapeId="49156" r:id="rId7" name="Check Box 4">
              <controlPr defaultSize="0" autoFill="0" autoLine="0" autoPict="0">
                <anchor moveWithCells="1">
                  <from>
                    <xdr:col>0</xdr:col>
                    <xdr:colOff>19050</xdr:colOff>
                    <xdr:row>99</xdr:row>
                    <xdr:rowOff>9525</xdr:rowOff>
                  </from>
                  <to>
                    <xdr:col>0</xdr:col>
                    <xdr:colOff>323850</xdr:colOff>
                    <xdr:row>100</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R92"/>
  <sheetViews>
    <sheetView showGridLines="0" workbookViewId="0">
      <selection activeCell="R1" sqref="R1"/>
    </sheetView>
  </sheetViews>
  <sheetFormatPr baseColWidth="10" defaultRowHeight="12.75" x14ac:dyDescent="0.2"/>
  <cols>
    <col min="1" max="18" width="5.140625" customWidth="1"/>
  </cols>
  <sheetData>
    <row r="1" spans="1:18" s="1" customFormat="1" ht="12" x14ac:dyDescent="0.2">
      <c r="R1" s="5" t="s">
        <v>149</v>
      </c>
    </row>
    <row r="2" spans="1:18" s="1" customFormat="1" ht="12" x14ac:dyDescent="0.2">
      <c r="A2" s="23"/>
    </row>
    <row r="3" spans="1:18" s="1" customFormat="1" ht="14.1" customHeight="1" x14ac:dyDescent="0.2">
      <c r="A3" s="194" t="s">
        <v>352</v>
      </c>
      <c r="B3" s="195"/>
      <c r="C3" s="196"/>
      <c r="D3" s="196"/>
      <c r="E3" s="196"/>
      <c r="F3" s="196"/>
      <c r="G3" s="196"/>
      <c r="H3" s="196"/>
      <c r="I3" s="195"/>
      <c r="J3" s="195"/>
      <c r="K3" s="195"/>
      <c r="L3" s="195"/>
      <c r="M3" s="195"/>
      <c r="N3" s="195"/>
      <c r="O3" s="195"/>
      <c r="P3" s="195"/>
      <c r="Q3" s="195"/>
      <c r="R3" s="197"/>
    </row>
    <row r="4" spans="1:18" s="1" customFormat="1" ht="14.1" customHeight="1" x14ac:dyDescent="0.2">
      <c r="A4" s="17" t="s">
        <v>51</v>
      </c>
      <c r="B4" s="12"/>
      <c r="C4" s="18"/>
      <c r="D4" s="18"/>
      <c r="E4" s="18"/>
      <c r="F4" s="18"/>
      <c r="G4" s="18"/>
      <c r="H4" s="18"/>
      <c r="I4" s="12"/>
      <c r="J4" s="12"/>
      <c r="K4" s="12"/>
      <c r="L4" s="12"/>
      <c r="M4" s="12"/>
      <c r="N4" s="12"/>
      <c r="O4" s="12"/>
      <c r="P4" s="12"/>
      <c r="Q4" s="12"/>
      <c r="R4" s="198"/>
    </row>
    <row r="5" spans="1:18" s="1" customFormat="1" ht="14.1" customHeight="1" x14ac:dyDescent="0.2">
      <c r="A5" s="19" t="s">
        <v>52</v>
      </c>
      <c r="B5" s="13"/>
      <c r="C5" s="20"/>
      <c r="D5" s="20"/>
      <c r="E5" s="20"/>
      <c r="F5" s="20"/>
      <c r="G5" s="20"/>
      <c r="H5" s="20"/>
      <c r="I5" s="13"/>
      <c r="J5" s="13"/>
      <c r="K5" s="13"/>
      <c r="L5" s="13"/>
      <c r="M5" s="13"/>
      <c r="N5" s="13"/>
      <c r="O5" s="13"/>
      <c r="P5" s="13"/>
      <c r="Q5" s="13"/>
      <c r="R5" s="199"/>
    </row>
    <row r="6" spans="1:18" s="1" customFormat="1" ht="14.1" customHeight="1" x14ac:dyDescent="0.2">
      <c r="A6" s="19" t="s">
        <v>53</v>
      </c>
      <c r="B6" s="13"/>
      <c r="C6" s="20"/>
      <c r="D6" s="20"/>
      <c r="E6" s="20"/>
      <c r="F6" s="20"/>
      <c r="G6" s="20"/>
      <c r="H6" s="20"/>
      <c r="I6" s="13"/>
      <c r="J6" s="13"/>
      <c r="K6" s="13"/>
      <c r="L6" s="13"/>
      <c r="M6" s="13"/>
      <c r="N6" s="13"/>
      <c r="O6" s="13"/>
      <c r="P6" s="13"/>
      <c r="Q6" s="13"/>
      <c r="R6" s="199"/>
    </row>
    <row r="7" spans="1:18" s="1" customFormat="1" ht="14.1" customHeight="1" x14ac:dyDescent="0.2">
      <c r="A7" s="19" t="s">
        <v>54</v>
      </c>
      <c r="B7" s="13"/>
      <c r="C7" s="20"/>
      <c r="D7" s="20"/>
      <c r="E7" s="20"/>
      <c r="F7" s="20"/>
      <c r="G7" s="20"/>
      <c r="H7" s="20"/>
      <c r="I7" s="13"/>
      <c r="J7" s="13"/>
      <c r="K7" s="13"/>
      <c r="L7" s="13"/>
      <c r="M7" s="13"/>
      <c r="N7" s="13"/>
      <c r="O7" s="13"/>
      <c r="P7" s="13"/>
      <c r="Q7" s="13"/>
      <c r="R7" s="199"/>
    </row>
    <row r="8" spans="1:18" s="1" customFormat="1" ht="14.1" customHeight="1" x14ac:dyDescent="0.2">
      <c r="A8" s="19" t="s">
        <v>55</v>
      </c>
      <c r="B8" s="13"/>
      <c r="C8" s="20"/>
      <c r="D8" s="20"/>
      <c r="E8" s="20"/>
      <c r="F8" s="20"/>
      <c r="G8" s="20"/>
      <c r="H8" s="20"/>
      <c r="I8" s="13"/>
      <c r="J8" s="13"/>
      <c r="K8" s="13"/>
      <c r="L8" s="13"/>
      <c r="M8" s="13"/>
      <c r="N8" s="13"/>
      <c r="O8" s="13"/>
      <c r="P8" s="13"/>
      <c r="Q8" s="13"/>
      <c r="R8" s="199"/>
    </row>
    <row r="9" spans="1:18" s="1" customFormat="1" ht="14.1" customHeight="1" x14ac:dyDescent="0.2">
      <c r="A9" s="19" t="s">
        <v>220</v>
      </c>
      <c r="B9" s="13"/>
      <c r="C9" s="20"/>
      <c r="D9" s="20"/>
      <c r="E9" s="20"/>
      <c r="F9" s="20"/>
      <c r="G9" s="20"/>
      <c r="H9" s="20"/>
      <c r="I9" s="13"/>
      <c r="J9" s="13"/>
      <c r="K9" s="13"/>
      <c r="L9" s="13"/>
      <c r="M9" s="13"/>
      <c r="N9" s="13"/>
      <c r="O9" s="13"/>
      <c r="P9" s="13"/>
      <c r="Q9" s="13"/>
      <c r="R9" s="199"/>
    </row>
    <row r="10" spans="1:18" s="1" customFormat="1" ht="14.1" customHeight="1" x14ac:dyDescent="0.2">
      <c r="A10" s="19" t="s">
        <v>221</v>
      </c>
      <c r="B10" s="13"/>
      <c r="C10" s="20"/>
      <c r="D10" s="20"/>
      <c r="E10" s="20"/>
      <c r="F10" s="20"/>
      <c r="G10" s="20"/>
      <c r="H10" s="20"/>
      <c r="I10" s="13"/>
      <c r="J10" s="13"/>
      <c r="K10" s="13"/>
      <c r="L10" s="13"/>
      <c r="M10" s="13"/>
      <c r="N10" s="13"/>
      <c r="O10" s="13"/>
      <c r="P10" s="13"/>
      <c r="Q10" s="13"/>
      <c r="R10" s="199"/>
    </row>
    <row r="11" spans="1:18" s="1" customFormat="1" ht="14.1" customHeight="1" x14ac:dyDescent="0.2">
      <c r="A11" s="19" t="s">
        <v>56</v>
      </c>
      <c r="B11" s="13"/>
      <c r="C11" s="20"/>
      <c r="D11" s="20"/>
      <c r="E11" s="20"/>
      <c r="F11" s="20"/>
      <c r="G11" s="20"/>
      <c r="H11" s="20"/>
      <c r="I11" s="13"/>
      <c r="J11" s="13"/>
      <c r="K11" s="13"/>
      <c r="L11" s="13"/>
      <c r="M11" s="13"/>
      <c r="N11" s="13"/>
      <c r="O11" s="13"/>
      <c r="P11" s="13"/>
      <c r="Q11" s="13"/>
      <c r="R11" s="199"/>
    </row>
    <row r="12" spans="1:18" s="1" customFormat="1" ht="14.1" customHeight="1" x14ac:dyDescent="0.2">
      <c r="A12" s="19" t="s">
        <v>57</v>
      </c>
      <c r="B12" s="13"/>
      <c r="C12" s="20"/>
      <c r="D12" s="20"/>
      <c r="E12" s="20"/>
      <c r="F12" s="20"/>
      <c r="G12" s="20"/>
      <c r="H12" s="20"/>
      <c r="I12" s="13"/>
      <c r="J12" s="13"/>
      <c r="K12" s="13"/>
      <c r="L12" s="13"/>
      <c r="M12" s="13"/>
      <c r="N12" s="13"/>
      <c r="O12" s="13"/>
      <c r="P12" s="13"/>
      <c r="Q12" s="13"/>
      <c r="R12" s="199"/>
    </row>
    <row r="13" spans="1:18" s="1" customFormat="1" ht="14.1" customHeight="1" x14ac:dyDescent="0.2">
      <c r="A13" s="19" t="s">
        <v>58</v>
      </c>
      <c r="B13" s="13"/>
      <c r="C13" s="20"/>
      <c r="D13" s="20"/>
      <c r="E13" s="20"/>
      <c r="F13" s="20"/>
      <c r="G13" s="20"/>
      <c r="H13" s="20"/>
      <c r="I13" s="13"/>
      <c r="J13" s="13"/>
      <c r="K13" s="13"/>
      <c r="L13" s="13"/>
      <c r="M13" s="13"/>
      <c r="N13" s="13"/>
      <c r="O13" s="13"/>
      <c r="P13" s="13"/>
      <c r="Q13" s="13"/>
      <c r="R13" s="199"/>
    </row>
    <row r="14" spans="1:18" s="1" customFormat="1" ht="14.1" customHeight="1" x14ac:dyDescent="0.2">
      <c r="A14" s="19" t="s">
        <v>222</v>
      </c>
      <c r="B14" s="13"/>
      <c r="C14" s="20"/>
      <c r="D14" s="20"/>
      <c r="E14" s="20"/>
      <c r="F14" s="20"/>
      <c r="G14" s="20"/>
      <c r="H14" s="20"/>
      <c r="I14" s="13"/>
      <c r="J14" s="13"/>
      <c r="K14" s="13"/>
      <c r="L14" s="13"/>
      <c r="M14" s="13"/>
      <c r="N14" s="13"/>
      <c r="O14" s="13"/>
      <c r="P14" s="13"/>
      <c r="Q14" s="13"/>
      <c r="R14" s="199"/>
    </row>
    <row r="15" spans="1:18" s="1" customFormat="1" ht="14.1" customHeight="1" x14ac:dyDescent="0.2">
      <c r="A15" s="19" t="s">
        <v>59</v>
      </c>
      <c r="B15" s="13"/>
      <c r="C15" s="20"/>
      <c r="D15" s="20"/>
      <c r="E15" s="20"/>
      <c r="F15" s="20"/>
      <c r="G15" s="20"/>
      <c r="H15" s="20"/>
      <c r="I15" s="13"/>
      <c r="J15" s="13"/>
      <c r="K15" s="13"/>
      <c r="L15" s="13"/>
      <c r="M15" s="13"/>
      <c r="N15" s="13"/>
      <c r="O15" s="13"/>
      <c r="P15" s="13"/>
      <c r="Q15" s="13"/>
      <c r="R15" s="199"/>
    </row>
    <row r="16" spans="1:18" s="1" customFormat="1" ht="14.1" customHeight="1" x14ac:dyDescent="0.2">
      <c r="A16" s="19" t="s">
        <v>60</v>
      </c>
      <c r="B16" s="13"/>
      <c r="C16" s="20"/>
      <c r="D16" s="20"/>
      <c r="E16" s="20"/>
      <c r="F16" s="20"/>
      <c r="G16" s="20"/>
      <c r="H16" s="20"/>
      <c r="I16" s="13"/>
      <c r="J16" s="13"/>
      <c r="K16" s="13"/>
      <c r="L16" s="13"/>
      <c r="M16" s="13"/>
      <c r="N16" s="13"/>
      <c r="O16" s="13"/>
      <c r="P16" s="13"/>
      <c r="Q16" s="13"/>
      <c r="R16" s="199"/>
    </row>
    <row r="17" spans="1:18" s="1" customFormat="1" ht="14.1" customHeight="1" x14ac:dyDescent="0.2">
      <c r="A17" s="19" t="s">
        <v>61</v>
      </c>
      <c r="B17" s="13"/>
      <c r="C17" s="20"/>
      <c r="D17" s="20"/>
      <c r="E17" s="20"/>
      <c r="F17" s="20"/>
      <c r="G17" s="20"/>
      <c r="H17" s="20"/>
      <c r="I17" s="13"/>
      <c r="J17" s="13"/>
      <c r="K17" s="13"/>
      <c r="L17" s="13"/>
      <c r="M17" s="13"/>
      <c r="N17" s="13"/>
      <c r="O17" s="13"/>
      <c r="P17" s="13"/>
      <c r="Q17" s="13"/>
      <c r="R17" s="199"/>
    </row>
    <row r="18" spans="1:18" s="1" customFormat="1" ht="14.1" customHeight="1" x14ac:dyDescent="0.2">
      <c r="A18" s="19" t="s">
        <v>62</v>
      </c>
      <c r="B18" s="13"/>
      <c r="C18" s="20"/>
      <c r="D18" s="20"/>
      <c r="E18" s="20"/>
      <c r="F18" s="20"/>
      <c r="G18" s="20"/>
      <c r="H18" s="20"/>
      <c r="I18" s="13"/>
      <c r="J18" s="13"/>
      <c r="K18" s="13"/>
      <c r="L18" s="13"/>
      <c r="M18" s="13"/>
      <c r="N18" s="13"/>
      <c r="O18" s="13"/>
      <c r="P18" s="13"/>
      <c r="Q18" s="13"/>
      <c r="R18" s="199"/>
    </row>
    <row r="19" spans="1:18" s="1" customFormat="1" ht="14.1" customHeight="1" x14ac:dyDescent="0.2">
      <c r="A19" s="19" t="s">
        <v>186</v>
      </c>
      <c r="B19" s="13"/>
      <c r="C19" s="20"/>
      <c r="D19" s="20"/>
      <c r="E19" s="20"/>
      <c r="F19" s="20"/>
      <c r="G19" s="20"/>
      <c r="H19" s="20"/>
      <c r="I19" s="13"/>
      <c r="J19" s="13"/>
      <c r="K19" s="13"/>
      <c r="L19" s="13"/>
      <c r="M19" s="13"/>
      <c r="N19" s="13"/>
      <c r="O19" s="13"/>
      <c r="P19" s="13"/>
      <c r="Q19" s="13"/>
      <c r="R19" s="199"/>
    </row>
    <row r="20" spans="1:18" s="1" customFormat="1" ht="14.1" customHeight="1" x14ac:dyDescent="0.2">
      <c r="A20" s="19" t="s">
        <v>63</v>
      </c>
      <c r="B20" s="13"/>
      <c r="C20" s="20"/>
      <c r="D20" s="20"/>
      <c r="E20" s="20"/>
      <c r="F20" s="20"/>
      <c r="G20" s="20"/>
      <c r="H20" s="20"/>
      <c r="I20" s="13"/>
      <c r="J20" s="13"/>
      <c r="K20" s="13"/>
      <c r="L20" s="13"/>
      <c r="M20" s="13"/>
      <c r="N20" s="13"/>
      <c r="O20" s="13"/>
      <c r="P20" s="13"/>
      <c r="Q20" s="13"/>
      <c r="R20" s="199"/>
    </row>
    <row r="21" spans="1:18" s="1" customFormat="1" ht="14.1" customHeight="1" x14ac:dyDescent="0.2">
      <c r="A21" s="19" t="s">
        <v>64</v>
      </c>
      <c r="B21" s="13"/>
      <c r="C21" s="20"/>
      <c r="D21" s="20"/>
      <c r="E21" s="20"/>
      <c r="F21" s="20"/>
      <c r="G21" s="20"/>
      <c r="H21" s="20"/>
      <c r="I21" s="13"/>
      <c r="J21" s="13"/>
      <c r="K21" s="13"/>
      <c r="L21" s="13"/>
      <c r="M21" s="13"/>
      <c r="N21" s="13"/>
      <c r="O21" s="13"/>
      <c r="P21" s="13"/>
      <c r="Q21" s="13"/>
      <c r="R21" s="199"/>
    </row>
    <row r="22" spans="1:18" s="1" customFormat="1" ht="14.1" customHeight="1" x14ac:dyDescent="0.2">
      <c r="A22" s="19" t="s">
        <v>65</v>
      </c>
      <c r="B22" s="13"/>
      <c r="C22" s="20"/>
      <c r="D22" s="20"/>
      <c r="E22" s="20"/>
      <c r="F22" s="20"/>
      <c r="G22" s="20"/>
      <c r="H22" s="20"/>
      <c r="I22" s="13"/>
      <c r="J22" s="13"/>
      <c r="K22" s="13"/>
      <c r="L22" s="13"/>
      <c r="M22" s="13"/>
      <c r="N22" s="13"/>
      <c r="O22" s="13"/>
      <c r="P22" s="13"/>
      <c r="Q22" s="13"/>
      <c r="R22" s="199"/>
    </row>
    <row r="23" spans="1:18" s="1" customFormat="1" ht="14.1" customHeight="1" x14ac:dyDescent="0.2">
      <c r="A23" s="19" t="s">
        <v>66</v>
      </c>
      <c r="B23" s="13"/>
      <c r="C23" s="20"/>
      <c r="D23" s="20"/>
      <c r="E23" s="20"/>
      <c r="F23" s="20"/>
      <c r="G23" s="20"/>
      <c r="H23" s="20"/>
      <c r="I23" s="13"/>
      <c r="J23" s="13"/>
      <c r="K23" s="13"/>
      <c r="L23" s="13"/>
      <c r="M23" s="13"/>
      <c r="N23" s="13"/>
      <c r="O23" s="13"/>
      <c r="P23" s="13"/>
      <c r="Q23" s="13"/>
      <c r="R23" s="199"/>
    </row>
    <row r="24" spans="1:18" s="1" customFormat="1" ht="14.1" customHeight="1" x14ac:dyDescent="0.2">
      <c r="A24" s="19" t="s">
        <v>223</v>
      </c>
      <c r="B24" s="13"/>
      <c r="C24" s="20"/>
      <c r="D24" s="20"/>
      <c r="E24" s="20"/>
      <c r="F24" s="20"/>
      <c r="G24" s="20"/>
      <c r="H24" s="20"/>
      <c r="I24" s="13"/>
      <c r="J24" s="13"/>
      <c r="K24" s="13"/>
      <c r="L24" s="13"/>
      <c r="M24" s="13"/>
      <c r="N24" s="13"/>
      <c r="O24" s="13"/>
      <c r="P24" s="13"/>
      <c r="Q24" s="13"/>
      <c r="R24" s="199"/>
    </row>
    <row r="25" spans="1:18" s="1" customFormat="1" ht="14.1" customHeight="1" x14ac:dyDescent="0.2">
      <c r="A25" s="19" t="s">
        <v>67</v>
      </c>
      <c r="B25" s="13"/>
      <c r="C25" s="20"/>
      <c r="D25" s="20"/>
      <c r="E25" s="20"/>
      <c r="F25" s="20"/>
      <c r="G25" s="20"/>
      <c r="H25" s="20"/>
      <c r="I25" s="13"/>
      <c r="J25" s="13"/>
      <c r="K25" s="13"/>
      <c r="L25" s="13"/>
      <c r="M25" s="13"/>
      <c r="N25" s="13"/>
      <c r="O25" s="13"/>
      <c r="P25" s="13"/>
      <c r="Q25" s="13"/>
      <c r="R25" s="199"/>
    </row>
    <row r="26" spans="1:18" s="1" customFormat="1" ht="14.1" customHeight="1" x14ac:dyDescent="0.2">
      <c r="A26" s="19" t="s">
        <v>224</v>
      </c>
      <c r="B26" s="13"/>
      <c r="C26" s="20"/>
      <c r="D26" s="20"/>
      <c r="E26" s="20"/>
      <c r="F26" s="20"/>
      <c r="G26" s="20"/>
      <c r="H26" s="20"/>
      <c r="I26" s="13"/>
      <c r="J26" s="13"/>
      <c r="K26" s="13"/>
      <c r="L26" s="13"/>
      <c r="M26" s="13"/>
      <c r="N26" s="13"/>
      <c r="O26" s="13"/>
      <c r="P26" s="13"/>
      <c r="Q26" s="13"/>
      <c r="R26" s="199"/>
    </row>
    <row r="27" spans="1:18" s="1" customFormat="1" ht="14.1" customHeight="1" x14ac:dyDescent="0.2">
      <c r="A27" s="19" t="s">
        <v>225</v>
      </c>
      <c r="B27" s="13"/>
      <c r="C27" s="20"/>
      <c r="D27" s="20"/>
      <c r="E27" s="20"/>
      <c r="F27" s="20"/>
      <c r="G27" s="20"/>
      <c r="H27" s="20"/>
      <c r="I27" s="13"/>
      <c r="J27" s="13"/>
      <c r="K27" s="13"/>
      <c r="L27" s="13"/>
      <c r="M27" s="13"/>
      <c r="N27" s="13"/>
      <c r="O27" s="13"/>
      <c r="P27" s="13"/>
      <c r="Q27" s="13"/>
      <c r="R27" s="199"/>
    </row>
    <row r="28" spans="1:18" s="1" customFormat="1" ht="14.1" customHeight="1" x14ac:dyDescent="0.2">
      <c r="A28" s="19" t="s">
        <v>68</v>
      </c>
      <c r="B28" s="13"/>
      <c r="C28" s="20"/>
      <c r="D28" s="20"/>
      <c r="E28" s="20"/>
      <c r="F28" s="20"/>
      <c r="G28" s="20"/>
      <c r="H28" s="20"/>
      <c r="I28" s="13"/>
      <c r="J28" s="13"/>
      <c r="K28" s="13"/>
      <c r="L28" s="13"/>
      <c r="M28" s="13"/>
      <c r="N28" s="13"/>
      <c r="O28" s="13"/>
      <c r="P28" s="13"/>
      <c r="Q28" s="13"/>
      <c r="R28" s="199"/>
    </row>
    <row r="29" spans="1:18" s="1" customFormat="1" ht="14.1" customHeight="1" x14ac:dyDescent="0.2">
      <c r="A29" s="19" t="s">
        <v>69</v>
      </c>
      <c r="B29" s="13"/>
      <c r="C29" s="20"/>
      <c r="D29" s="20"/>
      <c r="E29" s="20"/>
      <c r="F29" s="20"/>
      <c r="G29" s="20"/>
      <c r="H29" s="20"/>
      <c r="I29" s="13"/>
      <c r="J29" s="13"/>
      <c r="K29" s="13"/>
      <c r="L29" s="13"/>
      <c r="M29" s="13"/>
      <c r="N29" s="13"/>
      <c r="O29" s="13"/>
      <c r="P29" s="13"/>
      <c r="Q29" s="13"/>
      <c r="R29" s="199"/>
    </row>
    <row r="30" spans="1:18" s="1" customFormat="1" ht="14.1" customHeight="1" x14ac:dyDescent="0.2">
      <c r="A30" s="19" t="s">
        <v>226</v>
      </c>
      <c r="B30" s="13"/>
      <c r="C30" s="20"/>
      <c r="D30" s="20"/>
      <c r="E30" s="20"/>
      <c r="F30" s="20"/>
      <c r="G30" s="20"/>
      <c r="H30" s="20"/>
      <c r="I30" s="13"/>
      <c r="J30" s="13"/>
      <c r="K30" s="13"/>
      <c r="L30" s="13"/>
      <c r="M30" s="13"/>
      <c r="N30" s="13"/>
      <c r="O30" s="13"/>
      <c r="P30" s="13"/>
      <c r="Q30" s="13"/>
      <c r="R30" s="199"/>
    </row>
    <row r="31" spans="1:18" s="1" customFormat="1" ht="14.1" customHeight="1" x14ac:dyDescent="0.2">
      <c r="A31" s="19" t="s">
        <v>227</v>
      </c>
      <c r="B31" s="13"/>
      <c r="C31" s="20"/>
      <c r="D31" s="20"/>
      <c r="E31" s="20"/>
      <c r="F31" s="20"/>
      <c r="G31" s="20"/>
      <c r="H31" s="20"/>
      <c r="I31" s="13"/>
      <c r="J31" s="13"/>
      <c r="K31" s="13"/>
      <c r="L31" s="13"/>
      <c r="M31" s="13"/>
      <c r="N31" s="13"/>
      <c r="O31" s="13"/>
      <c r="P31" s="13"/>
      <c r="Q31" s="13"/>
      <c r="R31" s="199"/>
    </row>
    <row r="32" spans="1:18" s="1" customFormat="1" ht="14.1" customHeight="1" x14ac:dyDescent="0.2">
      <c r="A32" s="19" t="s">
        <v>228</v>
      </c>
      <c r="B32" s="13"/>
      <c r="C32" s="20"/>
      <c r="D32" s="20"/>
      <c r="E32" s="20"/>
      <c r="F32" s="20"/>
      <c r="G32" s="20"/>
      <c r="H32" s="20"/>
      <c r="I32" s="13"/>
      <c r="J32" s="13"/>
      <c r="K32" s="13"/>
      <c r="L32" s="13"/>
      <c r="M32" s="13"/>
      <c r="N32" s="13"/>
      <c r="O32" s="13"/>
      <c r="P32" s="13"/>
      <c r="Q32" s="13"/>
      <c r="R32" s="199"/>
    </row>
    <row r="33" spans="1:18" s="1" customFormat="1" ht="14.1" customHeight="1" x14ac:dyDescent="0.2">
      <c r="A33" s="19" t="s">
        <v>70</v>
      </c>
      <c r="B33" s="13"/>
      <c r="C33" s="20"/>
      <c r="D33" s="20"/>
      <c r="E33" s="20"/>
      <c r="F33" s="20"/>
      <c r="G33" s="20"/>
      <c r="H33" s="20"/>
      <c r="I33" s="13"/>
      <c r="J33" s="13"/>
      <c r="K33" s="13"/>
      <c r="L33" s="13"/>
      <c r="M33" s="13"/>
      <c r="N33" s="13"/>
      <c r="O33" s="13"/>
      <c r="P33" s="13"/>
      <c r="Q33" s="13"/>
      <c r="R33" s="199"/>
    </row>
    <row r="34" spans="1:18" s="1" customFormat="1" ht="14.1" customHeight="1" x14ac:dyDescent="0.2">
      <c r="A34" s="19" t="s">
        <v>71</v>
      </c>
      <c r="B34" s="13"/>
      <c r="C34" s="20"/>
      <c r="D34" s="20"/>
      <c r="E34" s="20"/>
      <c r="F34" s="20"/>
      <c r="G34" s="20"/>
      <c r="H34" s="20"/>
      <c r="I34" s="13"/>
      <c r="J34" s="13"/>
      <c r="K34" s="13"/>
      <c r="L34" s="13"/>
      <c r="M34" s="13"/>
      <c r="N34" s="13"/>
      <c r="O34" s="13"/>
      <c r="P34" s="13"/>
      <c r="Q34" s="13"/>
      <c r="R34" s="199"/>
    </row>
    <row r="35" spans="1:18" s="1" customFormat="1" ht="14.1" customHeight="1" x14ac:dyDescent="0.2">
      <c r="A35" s="19" t="s">
        <v>72</v>
      </c>
      <c r="B35" s="13"/>
      <c r="C35" s="20"/>
      <c r="D35" s="20"/>
      <c r="E35" s="20"/>
      <c r="F35" s="20"/>
      <c r="G35" s="20"/>
      <c r="H35" s="20"/>
      <c r="I35" s="13"/>
      <c r="J35" s="13"/>
      <c r="K35" s="13"/>
      <c r="L35" s="13"/>
      <c r="M35" s="13"/>
      <c r="N35" s="13"/>
      <c r="O35" s="13"/>
      <c r="P35" s="13"/>
      <c r="Q35" s="13"/>
      <c r="R35" s="199"/>
    </row>
    <row r="36" spans="1:18" s="1" customFormat="1" ht="14.1" customHeight="1" x14ac:dyDescent="0.2">
      <c r="A36" s="19" t="s">
        <v>229</v>
      </c>
      <c r="B36" s="13"/>
      <c r="C36" s="20"/>
      <c r="D36" s="20"/>
      <c r="E36" s="20"/>
      <c r="F36" s="20"/>
      <c r="G36" s="20"/>
      <c r="H36" s="20"/>
      <c r="I36" s="13"/>
      <c r="J36" s="13"/>
      <c r="K36" s="13"/>
      <c r="L36" s="13"/>
      <c r="M36" s="13"/>
      <c r="N36" s="13"/>
      <c r="O36" s="13"/>
      <c r="P36" s="13"/>
      <c r="Q36" s="13"/>
      <c r="R36" s="199"/>
    </row>
    <row r="37" spans="1:18" s="1" customFormat="1" ht="14.1" customHeight="1" x14ac:dyDescent="0.2">
      <c r="A37" s="19" t="s">
        <v>230</v>
      </c>
      <c r="B37" s="13"/>
      <c r="C37" s="20"/>
      <c r="D37" s="20"/>
      <c r="E37" s="20"/>
      <c r="F37" s="20"/>
      <c r="G37" s="20"/>
      <c r="H37" s="20"/>
      <c r="I37" s="13"/>
      <c r="J37" s="13"/>
      <c r="K37" s="13"/>
      <c r="L37" s="13"/>
      <c r="M37" s="13"/>
      <c r="N37" s="13"/>
      <c r="O37" s="13"/>
      <c r="P37" s="13"/>
      <c r="Q37" s="13"/>
      <c r="R37" s="199"/>
    </row>
    <row r="38" spans="1:18" s="1" customFormat="1" ht="14.1" customHeight="1" x14ac:dyDescent="0.2">
      <c r="A38" s="19" t="s">
        <v>73</v>
      </c>
      <c r="B38" s="13"/>
      <c r="C38" s="20"/>
      <c r="D38" s="20"/>
      <c r="E38" s="20"/>
      <c r="F38" s="20"/>
      <c r="G38" s="20"/>
      <c r="H38" s="20"/>
      <c r="I38" s="13"/>
      <c r="J38" s="13"/>
      <c r="K38" s="13"/>
      <c r="L38" s="13"/>
      <c r="M38" s="13"/>
      <c r="N38" s="13"/>
      <c r="O38" s="13"/>
      <c r="P38" s="13"/>
      <c r="Q38" s="13"/>
      <c r="R38" s="199"/>
    </row>
    <row r="39" spans="1:18" s="1" customFormat="1" ht="14.1" customHeight="1" x14ac:dyDescent="0.2">
      <c r="A39" s="19" t="s">
        <v>74</v>
      </c>
      <c r="B39" s="13"/>
      <c r="C39" s="20"/>
      <c r="D39" s="20"/>
      <c r="E39" s="20"/>
      <c r="F39" s="20"/>
      <c r="G39" s="20"/>
      <c r="H39" s="20"/>
      <c r="I39" s="13"/>
      <c r="J39" s="13"/>
      <c r="K39" s="13"/>
      <c r="L39" s="13"/>
      <c r="M39" s="13"/>
      <c r="N39" s="13"/>
      <c r="O39" s="13"/>
      <c r="P39" s="13"/>
      <c r="Q39" s="13"/>
      <c r="R39" s="199"/>
    </row>
    <row r="40" spans="1:18" s="1" customFormat="1" ht="14.1" customHeight="1" x14ac:dyDescent="0.2">
      <c r="A40" s="19" t="s">
        <v>75</v>
      </c>
      <c r="B40" s="13"/>
      <c r="C40" s="20"/>
      <c r="D40" s="20"/>
      <c r="E40" s="20"/>
      <c r="F40" s="20"/>
      <c r="G40" s="20"/>
      <c r="H40" s="20"/>
      <c r="I40" s="13"/>
      <c r="J40" s="13"/>
      <c r="K40" s="13"/>
      <c r="L40" s="13"/>
      <c r="M40" s="13"/>
      <c r="N40" s="13"/>
      <c r="O40" s="13"/>
      <c r="P40" s="13"/>
      <c r="Q40" s="13"/>
      <c r="R40" s="199"/>
    </row>
    <row r="41" spans="1:18" s="1" customFormat="1" ht="14.1" customHeight="1" x14ac:dyDescent="0.2">
      <c r="A41" s="19" t="s">
        <v>76</v>
      </c>
      <c r="B41" s="13"/>
      <c r="C41" s="20"/>
      <c r="D41" s="20"/>
      <c r="E41" s="20"/>
      <c r="F41" s="20"/>
      <c r="G41" s="20"/>
      <c r="H41" s="20"/>
      <c r="I41" s="13"/>
      <c r="J41" s="13"/>
      <c r="K41" s="13"/>
      <c r="L41" s="13"/>
      <c r="M41" s="13"/>
      <c r="N41" s="13"/>
      <c r="O41" s="13"/>
      <c r="P41" s="13"/>
      <c r="Q41" s="13"/>
      <c r="R41" s="199"/>
    </row>
    <row r="42" spans="1:18" s="1" customFormat="1" ht="14.1" customHeight="1" x14ac:dyDescent="0.2">
      <c r="A42" s="19" t="s">
        <v>77</v>
      </c>
      <c r="B42" s="13"/>
      <c r="C42" s="20"/>
      <c r="D42" s="20"/>
      <c r="E42" s="20"/>
      <c r="F42" s="20"/>
      <c r="G42" s="20"/>
      <c r="H42" s="20"/>
      <c r="I42" s="13"/>
      <c r="J42" s="13"/>
      <c r="K42" s="13"/>
      <c r="L42" s="13"/>
      <c r="M42" s="13"/>
      <c r="N42" s="13"/>
      <c r="O42" s="13"/>
      <c r="P42" s="13"/>
      <c r="Q42" s="13"/>
      <c r="R42" s="199"/>
    </row>
    <row r="43" spans="1:18" s="1" customFormat="1" ht="14.1" customHeight="1" x14ac:dyDescent="0.2">
      <c r="A43" s="19" t="s">
        <v>78</v>
      </c>
      <c r="B43" s="13"/>
      <c r="C43" s="20"/>
      <c r="D43" s="20"/>
      <c r="E43" s="20"/>
      <c r="F43" s="20"/>
      <c r="G43" s="20"/>
      <c r="H43" s="20"/>
      <c r="I43" s="13"/>
      <c r="J43" s="13"/>
      <c r="K43" s="13"/>
      <c r="L43" s="13"/>
      <c r="M43" s="13"/>
      <c r="N43" s="13"/>
      <c r="O43" s="13"/>
      <c r="P43" s="13"/>
      <c r="Q43" s="13"/>
      <c r="R43" s="199"/>
    </row>
    <row r="44" spans="1:18" s="1" customFormat="1" ht="14.1" customHeight="1" x14ac:dyDescent="0.2">
      <c r="A44" s="19" t="s">
        <v>79</v>
      </c>
      <c r="B44" s="13"/>
      <c r="C44" s="20"/>
      <c r="D44" s="20"/>
      <c r="E44" s="20"/>
      <c r="F44" s="20"/>
      <c r="G44" s="20"/>
      <c r="H44" s="20"/>
      <c r="I44" s="13"/>
      <c r="J44" s="13"/>
      <c r="K44" s="13"/>
      <c r="L44" s="13"/>
      <c r="M44" s="13"/>
      <c r="N44" s="13"/>
      <c r="O44" s="13"/>
      <c r="P44" s="13"/>
      <c r="Q44" s="13"/>
      <c r="R44" s="199"/>
    </row>
    <row r="45" spans="1:18" s="1" customFormat="1" ht="14.1" customHeight="1" x14ac:dyDescent="0.2">
      <c r="A45" s="19" t="s">
        <v>80</v>
      </c>
      <c r="B45" s="13"/>
      <c r="C45" s="20"/>
      <c r="D45" s="20"/>
      <c r="E45" s="20"/>
      <c r="F45" s="20"/>
      <c r="G45" s="20"/>
      <c r="H45" s="20"/>
      <c r="I45" s="13"/>
      <c r="J45" s="13"/>
      <c r="K45" s="13"/>
      <c r="L45" s="13"/>
      <c r="M45" s="13"/>
      <c r="N45" s="13"/>
      <c r="O45" s="13"/>
      <c r="P45" s="13"/>
      <c r="Q45" s="13"/>
      <c r="R45" s="199"/>
    </row>
    <row r="46" spans="1:18" s="1" customFormat="1" ht="14.1" customHeight="1" x14ac:dyDescent="0.2">
      <c r="A46" s="19" t="s">
        <v>81</v>
      </c>
      <c r="B46" s="13"/>
      <c r="C46" s="20"/>
      <c r="D46" s="20"/>
      <c r="E46" s="20"/>
      <c r="F46" s="20"/>
      <c r="G46" s="20"/>
      <c r="H46" s="20"/>
      <c r="I46" s="13"/>
      <c r="J46" s="13"/>
      <c r="K46" s="13"/>
      <c r="L46" s="13"/>
      <c r="M46" s="13"/>
      <c r="N46" s="13"/>
      <c r="O46" s="13"/>
      <c r="P46" s="13"/>
      <c r="Q46" s="13"/>
      <c r="R46" s="199"/>
    </row>
    <row r="47" spans="1:18" s="1" customFormat="1" ht="14.1" customHeight="1" x14ac:dyDescent="0.2">
      <c r="A47" s="19" t="s">
        <v>83</v>
      </c>
      <c r="B47" s="13"/>
      <c r="C47" s="20"/>
      <c r="D47" s="20"/>
      <c r="E47" s="20"/>
      <c r="F47" s="20"/>
      <c r="G47" s="20"/>
      <c r="H47" s="20"/>
      <c r="I47" s="13"/>
      <c r="J47" s="13"/>
      <c r="K47" s="13"/>
      <c r="L47" s="13"/>
      <c r="M47" s="13"/>
      <c r="N47" s="13"/>
      <c r="O47" s="13"/>
      <c r="P47" s="13"/>
      <c r="Q47" s="13"/>
      <c r="R47" s="199"/>
    </row>
    <row r="48" spans="1:18" s="1" customFormat="1" ht="14.1" customHeight="1" x14ac:dyDescent="0.2">
      <c r="A48" s="19" t="s">
        <v>84</v>
      </c>
      <c r="B48" s="13"/>
      <c r="C48" s="20"/>
      <c r="D48" s="20"/>
      <c r="E48" s="20"/>
      <c r="F48" s="20"/>
      <c r="G48" s="20"/>
      <c r="H48" s="20"/>
      <c r="I48" s="13"/>
      <c r="J48" s="13"/>
      <c r="K48" s="13"/>
      <c r="L48" s="13"/>
      <c r="M48" s="13"/>
      <c r="N48" s="13"/>
      <c r="O48" s="13"/>
      <c r="P48" s="13"/>
      <c r="Q48" s="13"/>
      <c r="R48" s="199"/>
    </row>
    <row r="49" spans="1:18" s="1" customFormat="1" ht="14.1" customHeight="1" x14ac:dyDescent="0.2">
      <c r="A49" s="19" t="s">
        <v>231</v>
      </c>
      <c r="B49" s="13"/>
      <c r="C49" s="20"/>
      <c r="D49" s="20"/>
      <c r="E49" s="20"/>
      <c r="F49" s="20"/>
      <c r="G49" s="20"/>
      <c r="H49" s="20"/>
      <c r="I49" s="13"/>
      <c r="J49" s="13"/>
      <c r="K49" s="13"/>
      <c r="L49" s="13"/>
      <c r="M49" s="13"/>
      <c r="N49" s="13"/>
      <c r="O49" s="13"/>
      <c r="P49" s="13"/>
      <c r="Q49" s="13"/>
      <c r="R49" s="199"/>
    </row>
    <row r="50" spans="1:18" s="1" customFormat="1" ht="14.1" customHeight="1" x14ac:dyDescent="0.2">
      <c r="A50" s="19" t="s">
        <v>85</v>
      </c>
      <c r="B50" s="13"/>
      <c r="C50" s="20"/>
      <c r="D50" s="20"/>
      <c r="E50" s="20"/>
      <c r="F50" s="20"/>
      <c r="G50" s="20"/>
      <c r="H50" s="20"/>
      <c r="I50" s="13"/>
      <c r="J50" s="13"/>
      <c r="K50" s="13"/>
      <c r="L50" s="13"/>
      <c r="M50" s="13"/>
      <c r="N50" s="13"/>
      <c r="O50" s="13"/>
      <c r="P50" s="13"/>
      <c r="Q50" s="13"/>
      <c r="R50" s="199"/>
    </row>
    <row r="51" spans="1:18" s="1" customFormat="1" ht="14.1" customHeight="1" x14ac:dyDescent="0.2">
      <c r="A51" s="19" t="s">
        <v>86</v>
      </c>
      <c r="B51" s="13"/>
      <c r="C51" s="20"/>
      <c r="D51" s="20"/>
      <c r="E51" s="20"/>
      <c r="F51" s="20"/>
      <c r="G51" s="20"/>
      <c r="H51" s="20"/>
      <c r="I51" s="13"/>
      <c r="J51" s="13"/>
      <c r="K51" s="13"/>
      <c r="L51" s="13"/>
      <c r="M51" s="13"/>
      <c r="N51" s="13"/>
      <c r="O51" s="13"/>
      <c r="P51" s="13"/>
      <c r="Q51" s="13"/>
      <c r="R51" s="199"/>
    </row>
    <row r="52" spans="1:18" s="1" customFormat="1" ht="14.1" customHeight="1" x14ac:dyDescent="0.2">
      <c r="A52" s="19" t="s">
        <v>87</v>
      </c>
      <c r="B52" s="13"/>
      <c r="C52" s="20"/>
      <c r="D52" s="20"/>
      <c r="E52" s="20"/>
      <c r="F52" s="20"/>
      <c r="G52" s="20"/>
      <c r="H52" s="20"/>
      <c r="I52" s="13"/>
      <c r="J52" s="13"/>
      <c r="K52" s="13"/>
      <c r="L52" s="13"/>
      <c r="M52" s="13"/>
      <c r="N52" s="13"/>
      <c r="O52" s="13"/>
      <c r="P52" s="13"/>
      <c r="Q52" s="13"/>
      <c r="R52" s="199"/>
    </row>
    <row r="53" spans="1:18" s="1" customFormat="1" ht="14.1" customHeight="1" x14ac:dyDescent="0.2">
      <c r="A53" s="19" t="s">
        <v>88</v>
      </c>
      <c r="B53" s="13"/>
      <c r="C53" s="20"/>
      <c r="D53" s="20"/>
      <c r="E53" s="20"/>
      <c r="F53" s="20"/>
      <c r="G53" s="20"/>
      <c r="H53" s="20"/>
      <c r="I53" s="13"/>
      <c r="J53" s="13"/>
      <c r="K53" s="13"/>
      <c r="L53" s="13"/>
      <c r="M53" s="13"/>
      <c r="N53" s="13"/>
      <c r="O53" s="13"/>
      <c r="P53" s="13"/>
      <c r="Q53" s="13"/>
      <c r="R53" s="199"/>
    </row>
    <row r="54" spans="1:18" s="1" customFormat="1" ht="14.1" customHeight="1" x14ac:dyDescent="0.2">
      <c r="A54" s="19" t="s">
        <v>89</v>
      </c>
      <c r="B54" s="13"/>
      <c r="C54" s="20"/>
      <c r="D54" s="20"/>
      <c r="E54" s="20"/>
      <c r="F54" s="20"/>
      <c r="G54" s="20"/>
      <c r="H54" s="20"/>
      <c r="I54" s="13"/>
      <c r="J54" s="13"/>
      <c r="K54" s="13"/>
      <c r="L54" s="13"/>
      <c r="M54" s="13"/>
      <c r="N54" s="13"/>
      <c r="O54" s="13"/>
      <c r="P54" s="13"/>
      <c r="Q54" s="13"/>
      <c r="R54" s="199"/>
    </row>
    <row r="55" spans="1:18" s="1" customFormat="1" ht="14.1" customHeight="1" x14ac:dyDescent="0.2">
      <c r="A55" s="19" t="s">
        <v>90</v>
      </c>
      <c r="B55" s="13"/>
      <c r="C55" s="20"/>
      <c r="D55" s="20"/>
      <c r="E55" s="20"/>
      <c r="F55" s="20"/>
      <c r="G55" s="20"/>
      <c r="H55" s="20"/>
      <c r="I55" s="13"/>
      <c r="J55" s="13"/>
      <c r="K55" s="13"/>
      <c r="L55" s="13"/>
      <c r="M55" s="13"/>
      <c r="N55" s="13"/>
      <c r="O55" s="13"/>
      <c r="P55" s="13"/>
      <c r="Q55" s="13"/>
      <c r="R55" s="199"/>
    </row>
    <row r="56" spans="1:18" s="1" customFormat="1" ht="14.1" customHeight="1" x14ac:dyDescent="0.2">
      <c r="A56" s="19" t="s">
        <v>91</v>
      </c>
      <c r="B56" s="13"/>
      <c r="C56" s="20"/>
      <c r="D56" s="20"/>
      <c r="E56" s="20"/>
      <c r="F56" s="20"/>
      <c r="G56" s="20"/>
      <c r="H56" s="13"/>
      <c r="I56" s="13"/>
      <c r="J56" s="13"/>
      <c r="K56" s="13"/>
      <c r="L56" s="13"/>
      <c r="M56" s="13"/>
      <c r="N56" s="13"/>
      <c r="O56" s="13"/>
      <c r="P56" s="13"/>
      <c r="Q56" s="13"/>
      <c r="R56" s="199"/>
    </row>
    <row r="57" spans="1:18" s="1" customFormat="1" ht="14.1" customHeight="1" x14ac:dyDescent="0.2">
      <c r="A57" s="19" t="s">
        <v>104</v>
      </c>
      <c r="B57" s="13"/>
      <c r="C57" s="20"/>
      <c r="D57" s="20"/>
      <c r="E57" s="20"/>
      <c r="F57" s="20"/>
      <c r="G57" s="20"/>
      <c r="H57" s="20"/>
      <c r="I57" s="13"/>
      <c r="J57" s="13"/>
      <c r="K57" s="13"/>
      <c r="L57" s="13"/>
      <c r="M57" s="13"/>
      <c r="N57" s="13"/>
      <c r="O57" s="13"/>
      <c r="P57" s="13"/>
      <c r="Q57" s="13"/>
      <c r="R57" s="199"/>
    </row>
    <row r="58" spans="1:18" s="1" customFormat="1" ht="14.1" customHeight="1" x14ac:dyDescent="0.2">
      <c r="A58" s="19" t="s">
        <v>105</v>
      </c>
      <c r="B58" s="13"/>
      <c r="C58" s="20"/>
      <c r="D58" s="20"/>
      <c r="E58" s="20"/>
      <c r="F58" s="20"/>
      <c r="G58" s="20"/>
      <c r="H58" s="20"/>
      <c r="I58" s="13"/>
      <c r="J58" s="13"/>
      <c r="K58" s="13"/>
      <c r="L58" s="13"/>
      <c r="M58" s="13"/>
      <c r="N58" s="13"/>
      <c r="O58" s="13"/>
      <c r="P58" s="13"/>
      <c r="Q58" s="13"/>
      <c r="R58" s="199"/>
    </row>
    <row r="59" spans="1:18" s="1" customFormat="1" ht="14.1" customHeight="1" x14ac:dyDescent="0.2">
      <c r="A59" s="19" t="s">
        <v>106</v>
      </c>
      <c r="B59" s="13"/>
      <c r="C59" s="20"/>
      <c r="D59" s="20"/>
      <c r="E59" s="20"/>
      <c r="F59" s="20"/>
      <c r="G59" s="20"/>
      <c r="H59" s="20"/>
      <c r="I59" s="13"/>
      <c r="J59" s="13"/>
      <c r="K59" s="13"/>
      <c r="L59" s="13"/>
      <c r="M59" s="13"/>
      <c r="N59" s="13"/>
      <c r="O59" s="13"/>
      <c r="P59" s="13"/>
      <c r="Q59" s="13"/>
      <c r="R59" s="199"/>
    </row>
    <row r="60" spans="1:18" s="1" customFormat="1" ht="14.1" customHeight="1" x14ac:dyDescent="0.2">
      <c r="A60" s="19" t="s">
        <v>107</v>
      </c>
      <c r="B60" s="13"/>
      <c r="C60" s="20"/>
      <c r="D60" s="20"/>
      <c r="E60" s="20"/>
      <c r="F60" s="20"/>
      <c r="G60" s="20"/>
      <c r="H60" s="20"/>
      <c r="I60" s="13"/>
      <c r="J60" s="13"/>
      <c r="K60" s="13"/>
      <c r="L60" s="13"/>
      <c r="M60" s="13"/>
      <c r="N60" s="13"/>
      <c r="O60" s="13"/>
      <c r="P60" s="13"/>
      <c r="Q60" s="13"/>
      <c r="R60" s="199"/>
    </row>
    <row r="61" spans="1:18" s="1" customFormat="1" ht="14.1" customHeight="1" x14ac:dyDescent="0.2">
      <c r="A61" s="19" t="s">
        <v>108</v>
      </c>
      <c r="B61" s="13"/>
      <c r="C61" s="20"/>
      <c r="D61" s="20"/>
      <c r="E61" s="20"/>
      <c r="F61" s="20"/>
      <c r="G61" s="20"/>
      <c r="H61" s="20"/>
      <c r="I61" s="13"/>
      <c r="J61" s="13"/>
      <c r="K61" s="13"/>
      <c r="L61" s="13"/>
      <c r="M61" s="13"/>
      <c r="N61" s="13"/>
      <c r="O61" s="13"/>
      <c r="P61" s="13"/>
      <c r="Q61" s="13"/>
      <c r="R61" s="199"/>
    </row>
    <row r="62" spans="1:18" s="1" customFormat="1" ht="14.1" customHeight="1" x14ac:dyDescent="0.2">
      <c r="A62" s="19" t="s">
        <v>109</v>
      </c>
      <c r="B62" s="13"/>
      <c r="C62" s="20"/>
      <c r="D62" s="20"/>
      <c r="E62" s="20"/>
      <c r="F62" s="20"/>
      <c r="G62" s="20"/>
      <c r="H62" s="20"/>
      <c r="I62" s="13"/>
      <c r="J62" s="13"/>
      <c r="K62" s="13"/>
      <c r="L62" s="13"/>
      <c r="M62" s="13"/>
      <c r="N62" s="13"/>
      <c r="O62" s="13"/>
      <c r="P62" s="13"/>
      <c r="Q62" s="13"/>
      <c r="R62" s="199"/>
    </row>
    <row r="63" spans="1:18" s="1" customFormat="1" ht="12" x14ac:dyDescent="0.2">
      <c r="A63" s="19" t="s">
        <v>232</v>
      </c>
      <c r="B63" s="13"/>
      <c r="C63" s="20"/>
      <c r="D63" s="20"/>
      <c r="E63" s="20"/>
      <c r="F63" s="20"/>
      <c r="G63" s="20"/>
      <c r="H63" s="20"/>
      <c r="I63" s="13"/>
      <c r="J63" s="13"/>
      <c r="K63" s="13"/>
      <c r="L63" s="13"/>
      <c r="M63" s="13"/>
      <c r="N63" s="13"/>
      <c r="O63" s="13"/>
      <c r="P63" s="13"/>
      <c r="Q63" s="13"/>
      <c r="R63" s="199"/>
    </row>
    <row r="64" spans="1:18" s="1" customFormat="1" ht="12" x14ac:dyDescent="0.2">
      <c r="A64" s="19" t="s">
        <v>110</v>
      </c>
      <c r="B64" s="13"/>
      <c r="C64" s="20"/>
      <c r="D64" s="20"/>
      <c r="E64" s="20"/>
      <c r="F64" s="20"/>
      <c r="G64" s="20"/>
      <c r="H64" s="20"/>
      <c r="I64" s="13"/>
      <c r="J64" s="13"/>
      <c r="K64" s="13"/>
      <c r="L64" s="13"/>
      <c r="M64" s="13"/>
      <c r="N64" s="13"/>
      <c r="O64" s="13"/>
      <c r="P64" s="13"/>
      <c r="Q64" s="13"/>
      <c r="R64" s="199"/>
    </row>
    <row r="65" spans="1:18" s="1" customFormat="1" ht="12" x14ac:dyDescent="0.2">
      <c r="A65" s="19" t="s">
        <v>111</v>
      </c>
      <c r="B65" s="13"/>
      <c r="C65" s="20"/>
      <c r="D65" s="20"/>
      <c r="E65" s="20"/>
      <c r="F65" s="20"/>
      <c r="G65" s="20"/>
      <c r="H65" s="20"/>
      <c r="I65" s="13"/>
      <c r="J65" s="13"/>
      <c r="K65" s="13"/>
      <c r="L65" s="13"/>
      <c r="M65" s="13"/>
      <c r="N65" s="13"/>
      <c r="O65" s="13"/>
      <c r="P65" s="13"/>
      <c r="Q65" s="13"/>
      <c r="R65" s="199"/>
    </row>
    <row r="66" spans="1:18" s="1" customFormat="1" ht="12" x14ac:dyDescent="0.2">
      <c r="A66" s="19" t="s">
        <v>112</v>
      </c>
      <c r="B66" s="13"/>
      <c r="C66" s="20"/>
      <c r="D66" s="20"/>
      <c r="E66" s="20"/>
      <c r="F66" s="20"/>
      <c r="G66" s="20"/>
      <c r="H66" s="20"/>
      <c r="I66" s="13"/>
      <c r="J66" s="13"/>
      <c r="K66" s="13"/>
      <c r="L66" s="13"/>
      <c r="M66" s="13"/>
      <c r="N66" s="13"/>
      <c r="O66" s="13"/>
      <c r="P66" s="13"/>
      <c r="Q66" s="13"/>
      <c r="R66" s="199"/>
    </row>
    <row r="67" spans="1:18" s="1" customFormat="1" ht="12" x14ac:dyDescent="0.2">
      <c r="A67" s="19" t="s">
        <v>233</v>
      </c>
      <c r="B67" s="13"/>
      <c r="C67" s="20"/>
      <c r="D67" s="20"/>
      <c r="E67" s="20"/>
      <c r="F67" s="20"/>
      <c r="G67" s="20"/>
      <c r="H67" s="20"/>
      <c r="I67" s="13"/>
      <c r="J67" s="13"/>
      <c r="K67" s="13"/>
      <c r="L67" s="13"/>
      <c r="M67" s="13"/>
      <c r="N67" s="13"/>
      <c r="O67" s="13"/>
      <c r="P67" s="13"/>
      <c r="Q67" s="13"/>
      <c r="R67" s="199"/>
    </row>
    <row r="68" spans="1:18" s="1" customFormat="1" ht="12" x14ac:dyDescent="0.2">
      <c r="A68" s="19" t="s">
        <v>113</v>
      </c>
      <c r="B68" s="13"/>
      <c r="C68" s="20"/>
      <c r="D68" s="20"/>
      <c r="E68" s="20"/>
      <c r="F68" s="20"/>
      <c r="G68" s="20"/>
      <c r="H68" s="20"/>
      <c r="I68" s="13"/>
      <c r="J68" s="13"/>
      <c r="K68" s="13"/>
      <c r="L68" s="13"/>
      <c r="M68" s="13"/>
      <c r="N68" s="13"/>
      <c r="O68" s="13"/>
      <c r="P68" s="13"/>
      <c r="Q68" s="13"/>
      <c r="R68" s="199"/>
    </row>
    <row r="69" spans="1:18" s="1" customFormat="1" ht="12" x14ac:dyDescent="0.2">
      <c r="A69" s="19" t="s">
        <v>114</v>
      </c>
      <c r="B69" s="13"/>
      <c r="C69" s="20"/>
      <c r="D69" s="20"/>
      <c r="E69" s="20"/>
      <c r="F69" s="20"/>
      <c r="G69" s="20"/>
      <c r="H69" s="20"/>
      <c r="I69" s="13"/>
      <c r="J69" s="13"/>
      <c r="K69" s="13"/>
      <c r="L69" s="13"/>
      <c r="M69" s="13"/>
      <c r="N69" s="13"/>
      <c r="O69" s="13"/>
      <c r="P69" s="13"/>
      <c r="Q69" s="13"/>
      <c r="R69" s="199"/>
    </row>
    <row r="70" spans="1:18" s="1" customFormat="1" ht="12" x14ac:dyDescent="0.2">
      <c r="A70" s="19" t="s">
        <v>115</v>
      </c>
      <c r="B70" s="13"/>
      <c r="C70" s="20"/>
      <c r="D70" s="20"/>
      <c r="E70" s="20"/>
      <c r="F70" s="20"/>
      <c r="G70" s="20"/>
      <c r="H70" s="20"/>
      <c r="I70" s="13"/>
      <c r="J70" s="13"/>
      <c r="K70" s="13"/>
      <c r="L70" s="13"/>
      <c r="M70" s="13"/>
      <c r="N70" s="13"/>
      <c r="O70" s="13"/>
      <c r="P70" s="13"/>
      <c r="Q70" s="13"/>
      <c r="R70" s="199"/>
    </row>
    <row r="71" spans="1:18" s="1" customFormat="1" ht="12" x14ac:dyDescent="0.2">
      <c r="A71" s="19" t="s">
        <v>116</v>
      </c>
      <c r="B71" s="13"/>
      <c r="C71" s="20"/>
      <c r="D71" s="20"/>
      <c r="E71" s="20"/>
      <c r="F71" s="20"/>
      <c r="G71" s="20"/>
      <c r="H71" s="20"/>
      <c r="I71" s="13"/>
      <c r="J71" s="13"/>
      <c r="K71" s="13"/>
      <c r="L71" s="13"/>
      <c r="M71" s="13"/>
      <c r="N71" s="13"/>
      <c r="O71" s="13"/>
      <c r="P71" s="13"/>
      <c r="Q71" s="13"/>
      <c r="R71" s="199"/>
    </row>
    <row r="72" spans="1:18" s="1" customFormat="1" ht="12" x14ac:dyDescent="0.2">
      <c r="A72" s="19" t="s">
        <v>117</v>
      </c>
      <c r="B72" s="13"/>
      <c r="C72" s="20"/>
      <c r="D72" s="20"/>
      <c r="E72" s="20"/>
      <c r="F72" s="20"/>
      <c r="G72" s="20"/>
      <c r="H72" s="20"/>
      <c r="I72" s="13"/>
      <c r="J72" s="13"/>
      <c r="K72" s="13"/>
      <c r="L72" s="13"/>
      <c r="M72" s="13"/>
      <c r="N72" s="13"/>
      <c r="O72" s="13"/>
      <c r="P72" s="13"/>
      <c r="Q72" s="13"/>
      <c r="R72" s="199"/>
    </row>
    <row r="73" spans="1:18" s="1" customFormat="1" ht="12" x14ac:dyDescent="0.2">
      <c r="A73" s="19" t="s">
        <v>118</v>
      </c>
      <c r="B73" s="13"/>
      <c r="C73" s="20"/>
      <c r="D73" s="20"/>
      <c r="E73" s="20"/>
      <c r="F73" s="20"/>
      <c r="G73" s="20"/>
      <c r="H73" s="20"/>
      <c r="I73" s="13"/>
      <c r="J73" s="13"/>
      <c r="K73" s="13"/>
      <c r="L73" s="13"/>
      <c r="M73" s="13"/>
      <c r="N73" s="13"/>
      <c r="O73" s="13"/>
      <c r="P73" s="13"/>
      <c r="Q73" s="13"/>
      <c r="R73" s="199"/>
    </row>
    <row r="74" spans="1:18" s="1" customFormat="1" ht="12" x14ac:dyDescent="0.2">
      <c r="A74" s="19" t="s">
        <v>119</v>
      </c>
      <c r="B74" s="13"/>
      <c r="C74" s="20"/>
      <c r="D74" s="20"/>
      <c r="E74" s="20"/>
      <c r="F74" s="20"/>
      <c r="G74" s="20"/>
      <c r="H74" s="20"/>
      <c r="I74" s="13"/>
      <c r="J74" s="13"/>
      <c r="K74" s="13"/>
      <c r="L74" s="13"/>
      <c r="M74" s="13"/>
      <c r="N74" s="13"/>
      <c r="O74" s="13"/>
      <c r="P74" s="13"/>
      <c r="Q74" s="13"/>
      <c r="R74" s="199"/>
    </row>
    <row r="75" spans="1:18" s="1" customFormat="1" ht="12" x14ac:dyDescent="0.2">
      <c r="A75" s="19" t="s">
        <v>120</v>
      </c>
      <c r="B75" s="13"/>
      <c r="C75" s="20"/>
      <c r="D75" s="20"/>
      <c r="E75" s="20"/>
      <c r="F75" s="20"/>
      <c r="G75" s="20"/>
      <c r="H75" s="20"/>
      <c r="I75" s="13"/>
      <c r="J75" s="13"/>
      <c r="K75" s="13"/>
      <c r="L75" s="13"/>
      <c r="M75" s="13"/>
      <c r="N75" s="13"/>
      <c r="O75" s="13"/>
      <c r="P75" s="13"/>
      <c r="Q75" s="13"/>
      <c r="R75" s="199"/>
    </row>
    <row r="76" spans="1:18" s="1" customFormat="1" ht="12" x14ac:dyDescent="0.2">
      <c r="A76" s="19" t="s">
        <v>121</v>
      </c>
      <c r="B76" s="13"/>
      <c r="C76" s="20"/>
      <c r="D76" s="20"/>
      <c r="E76" s="20"/>
      <c r="F76" s="20"/>
      <c r="G76" s="20"/>
      <c r="H76" s="20"/>
      <c r="I76" s="13"/>
      <c r="J76" s="13"/>
      <c r="K76" s="13"/>
      <c r="L76" s="13"/>
      <c r="M76" s="13"/>
      <c r="N76" s="13"/>
      <c r="O76" s="13"/>
      <c r="P76" s="13"/>
      <c r="Q76" s="13"/>
      <c r="R76" s="199"/>
    </row>
    <row r="77" spans="1:18" s="1" customFormat="1" ht="12" x14ac:dyDescent="0.2">
      <c r="A77" s="19" t="s">
        <v>122</v>
      </c>
      <c r="B77" s="13"/>
      <c r="C77" s="20"/>
      <c r="D77" s="20"/>
      <c r="E77" s="20"/>
      <c r="F77" s="20"/>
      <c r="G77" s="20"/>
      <c r="H77" s="20"/>
      <c r="I77" s="13"/>
      <c r="J77" s="13"/>
      <c r="K77" s="13"/>
      <c r="L77" s="13"/>
      <c r="M77" s="13"/>
      <c r="N77" s="13"/>
      <c r="O77" s="13"/>
      <c r="P77" s="13"/>
      <c r="Q77" s="13"/>
      <c r="R77" s="199"/>
    </row>
    <row r="78" spans="1:18" s="1" customFormat="1" ht="12" x14ac:dyDescent="0.2">
      <c r="A78" s="19" t="s">
        <v>234</v>
      </c>
      <c r="B78" s="13"/>
      <c r="C78" s="20"/>
      <c r="D78" s="20"/>
      <c r="E78" s="20"/>
      <c r="F78" s="20"/>
      <c r="G78" s="20"/>
      <c r="H78" s="20"/>
      <c r="I78" s="13"/>
      <c r="J78" s="13"/>
      <c r="K78" s="13"/>
      <c r="L78" s="13"/>
      <c r="M78" s="13"/>
      <c r="N78" s="13"/>
      <c r="O78" s="13"/>
      <c r="P78" s="13"/>
      <c r="Q78" s="13"/>
      <c r="R78" s="199"/>
    </row>
    <row r="79" spans="1:18" s="1" customFormat="1" ht="12" x14ac:dyDescent="0.2">
      <c r="A79" s="19" t="s">
        <v>123</v>
      </c>
      <c r="B79" s="13"/>
      <c r="C79" s="20"/>
      <c r="D79" s="20"/>
      <c r="E79" s="20"/>
      <c r="F79" s="20"/>
      <c r="G79" s="20"/>
      <c r="H79" s="20"/>
      <c r="I79" s="13"/>
      <c r="J79" s="13"/>
      <c r="K79" s="13"/>
      <c r="L79" s="13"/>
      <c r="M79" s="13"/>
      <c r="N79" s="13"/>
      <c r="O79" s="13"/>
      <c r="P79" s="13"/>
      <c r="Q79" s="13"/>
      <c r="R79" s="199"/>
    </row>
    <row r="80" spans="1:18" s="1" customFormat="1" ht="12" x14ac:dyDescent="0.2">
      <c r="A80" s="19" t="s">
        <v>124</v>
      </c>
      <c r="B80" s="13"/>
      <c r="C80" s="20"/>
      <c r="D80" s="20"/>
      <c r="E80" s="20"/>
      <c r="F80" s="20"/>
      <c r="G80" s="20"/>
      <c r="H80" s="20"/>
      <c r="I80" s="13"/>
      <c r="J80" s="13"/>
      <c r="K80" s="13"/>
      <c r="L80" s="13"/>
      <c r="M80" s="13"/>
      <c r="N80" s="13"/>
      <c r="O80" s="13"/>
      <c r="P80" s="13"/>
      <c r="Q80" s="13"/>
      <c r="R80" s="199"/>
    </row>
    <row r="81" spans="1:18" s="1" customFormat="1" ht="12" x14ac:dyDescent="0.2">
      <c r="A81" s="19" t="s">
        <v>125</v>
      </c>
      <c r="B81" s="13"/>
      <c r="C81" s="20"/>
      <c r="D81" s="20"/>
      <c r="E81" s="20"/>
      <c r="F81" s="20"/>
      <c r="G81" s="20"/>
      <c r="H81" s="20"/>
      <c r="I81" s="13"/>
      <c r="J81" s="13"/>
      <c r="K81" s="13"/>
      <c r="L81" s="13"/>
      <c r="M81" s="13"/>
      <c r="N81" s="13"/>
      <c r="O81" s="13"/>
      <c r="P81" s="13"/>
      <c r="Q81" s="13"/>
      <c r="R81" s="199"/>
    </row>
    <row r="82" spans="1:18" s="1" customFormat="1" ht="12" x14ac:dyDescent="0.2">
      <c r="A82" s="19" t="s">
        <v>126</v>
      </c>
      <c r="B82" s="13"/>
      <c r="C82" s="20"/>
      <c r="D82" s="20"/>
      <c r="E82" s="20"/>
      <c r="F82" s="20"/>
      <c r="G82" s="20"/>
      <c r="H82" s="20"/>
      <c r="I82" s="13"/>
      <c r="J82" s="13"/>
      <c r="K82" s="13"/>
      <c r="L82" s="13"/>
      <c r="M82" s="13"/>
      <c r="N82" s="13"/>
      <c r="O82" s="13"/>
      <c r="P82" s="13"/>
      <c r="Q82" s="13"/>
      <c r="R82" s="199"/>
    </row>
    <row r="83" spans="1:18" s="1" customFormat="1" ht="12" x14ac:dyDescent="0.2">
      <c r="A83" s="19" t="s">
        <v>127</v>
      </c>
      <c r="B83" s="13"/>
      <c r="C83" s="20"/>
      <c r="D83" s="20"/>
      <c r="E83" s="20"/>
      <c r="F83" s="20"/>
      <c r="G83" s="20"/>
      <c r="H83" s="20"/>
      <c r="I83" s="13"/>
      <c r="J83" s="13"/>
      <c r="K83" s="13"/>
      <c r="L83" s="13"/>
      <c r="M83" s="13"/>
      <c r="N83" s="13"/>
      <c r="O83" s="13"/>
      <c r="P83" s="13"/>
      <c r="Q83" s="13"/>
      <c r="R83" s="199"/>
    </row>
    <row r="84" spans="1:18" s="1" customFormat="1" ht="12" x14ac:dyDescent="0.2">
      <c r="A84" s="19" t="s">
        <v>128</v>
      </c>
      <c r="B84" s="13"/>
      <c r="C84" s="20"/>
      <c r="D84" s="20"/>
      <c r="E84" s="20"/>
      <c r="F84" s="20"/>
      <c r="G84" s="20"/>
      <c r="H84" s="20"/>
      <c r="I84" s="13"/>
      <c r="J84" s="13"/>
      <c r="K84" s="13"/>
      <c r="L84" s="13"/>
      <c r="M84" s="13"/>
      <c r="N84" s="13"/>
      <c r="O84" s="13"/>
      <c r="P84" s="13"/>
      <c r="Q84" s="13"/>
      <c r="R84" s="199"/>
    </row>
    <row r="85" spans="1:18" s="1" customFormat="1" ht="12" x14ac:dyDescent="0.2">
      <c r="A85" s="19" t="s">
        <v>129</v>
      </c>
      <c r="B85" s="13"/>
      <c r="C85" s="20"/>
      <c r="D85" s="20"/>
      <c r="E85" s="20"/>
      <c r="F85" s="20"/>
      <c r="G85" s="20"/>
      <c r="H85" s="20"/>
      <c r="I85" s="13"/>
      <c r="J85" s="13"/>
      <c r="K85" s="13"/>
      <c r="L85" s="13"/>
      <c r="M85" s="13"/>
      <c r="N85" s="13"/>
      <c r="O85" s="13"/>
      <c r="P85" s="13"/>
      <c r="Q85" s="13"/>
      <c r="R85" s="199"/>
    </row>
    <row r="86" spans="1:18" s="1" customFormat="1" ht="12" x14ac:dyDescent="0.2">
      <c r="A86" s="19" t="s">
        <v>130</v>
      </c>
      <c r="B86" s="13"/>
      <c r="C86" s="20"/>
      <c r="D86" s="20"/>
      <c r="E86" s="20"/>
      <c r="F86" s="20"/>
      <c r="G86" s="20"/>
      <c r="H86" s="20"/>
      <c r="I86" s="13"/>
      <c r="J86" s="13"/>
      <c r="K86" s="13"/>
      <c r="L86" s="13"/>
      <c r="M86" s="13"/>
      <c r="N86" s="13"/>
      <c r="O86" s="13"/>
      <c r="P86" s="13"/>
      <c r="Q86" s="13"/>
      <c r="R86" s="199"/>
    </row>
    <row r="87" spans="1:18" s="1" customFormat="1" ht="12" x14ac:dyDescent="0.2">
      <c r="A87" s="19" t="s">
        <v>131</v>
      </c>
      <c r="B87" s="13"/>
      <c r="C87" s="20"/>
      <c r="D87" s="20"/>
      <c r="E87" s="20"/>
      <c r="F87" s="20"/>
      <c r="G87" s="20"/>
      <c r="H87" s="20"/>
      <c r="I87" s="13"/>
      <c r="J87" s="13"/>
      <c r="K87" s="13"/>
      <c r="L87" s="13"/>
      <c r="M87" s="13"/>
      <c r="N87" s="13"/>
      <c r="O87" s="13"/>
      <c r="P87" s="13"/>
      <c r="Q87" s="13"/>
      <c r="R87" s="199"/>
    </row>
    <row r="88" spans="1:18" s="1" customFormat="1" ht="12" x14ac:dyDescent="0.2">
      <c r="A88" s="19" t="s">
        <v>132</v>
      </c>
      <c r="B88" s="13"/>
      <c r="C88" s="20"/>
      <c r="D88" s="20"/>
      <c r="E88" s="20"/>
      <c r="F88" s="20"/>
      <c r="G88" s="20"/>
      <c r="H88" s="20"/>
      <c r="I88" s="13"/>
      <c r="J88" s="13"/>
      <c r="K88" s="13"/>
      <c r="L88" s="13"/>
      <c r="M88" s="13"/>
      <c r="N88" s="13"/>
      <c r="O88" s="13"/>
      <c r="P88" s="13"/>
      <c r="Q88" s="13"/>
      <c r="R88" s="199"/>
    </row>
    <row r="89" spans="1:18" s="1" customFormat="1" ht="12" x14ac:dyDescent="0.2">
      <c r="A89" s="19" t="s">
        <v>133</v>
      </c>
      <c r="B89" s="13"/>
      <c r="C89" s="20"/>
      <c r="D89" s="20"/>
      <c r="E89" s="20"/>
      <c r="F89" s="20"/>
      <c r="G89" s="20"/>
      <c r="H89" s="20"/>
      <c r="I89" s="13"/>
      <c r="J89" s="13"/>
      <c r="K89" s="13"/>
      <c r="L89" s="13"/>
      <c r="M89" s="13"/>
      <c r="N89" s="13"/>
      <c r="O89" s="13"/>
      <c r="P89" s="13"/>
      <c r="Q89" s="13"/>
      <c r="R89" s="199"/>
    </row>
    <row r="90" spans="1:18" s="1" customFormat="1" ht="12.75" customHeight="1" x14ac:dyDescent="0.2">
      <c r="A90" s="819" t="s">
        <v>325</v>
      </c>
      <c r="B90" s="820"/>
      <c r="C90" s="820"/>
      <c r="D90" s="820"/>
      <c r="E90" s="820"/>
      <c r="F90" s="820"/>
      <c r="G90" s="820"/>
      <c r="H90" s="820"/>
      <c r="I90" s="820"/>
      <c r="J90" s="820"/>
      <c r="K90" s="820"/>
      <c r="L90" s="820"/>
      <c r="M90" s="820"/>
      <c r="N90" s="820"/>
      <c r="O90" s="820"/>
      <c r="P90" s="820"/>
      <c r="Q90" s="820"/>
      <c r="R90" s="821"/>
    </row>
    <row r="91" spans="1:18" s="1" customFormat="1" ht="12.75" customHeight="1" x14ac:dyDescent="0.2">
      <c r="A91" s="822"/>
      <c r="B91" s="823"/>
      <c r="C91" s="823"/>
      <c r="D91" s="823"/>
      <c r="E91" s="823"/>
      <c r="F91" s="823"/>
      <c r="G91" s="823"/>
      <c r="H91" s="823"/>
      <c r="I91" s="823"/>
      <c r="J91" s="823"/>
      <c r="K91" s="823"/>
      <c r="L91" s="823"/>
      <c r="M91" s="823"/>
      <c r="N91" s="823"/>
      <c r="O91" s="823"/>
      <c r="P91" s="823"/>
      <c r="Q91" s="823"/>
      <c r="R91" s="824"/>
    </row>
    <row r="92" spans="1:18" s="1" customFormat="1" ht="12" x14ac:dyDescent="0.2">
      <c r="A92" s="21" t="s">
        <v>135</v>
      </c>
      <c r="B92" s="14"/>
      <c r="C92" s="22"/>
      <c r="D92" s="22"/>
      <c r="E92" s="22"/>
      <c r="F92" s="22"/>
      <c r="G92" s="22"/>
      <c r="H92" s="22"/>
      <c r="I92" s="14"/>
      <c r="J92" s="14"/>
      <c r="K92" s="14"/>
      <c r="L92" s="14"/>
      <c r="M92" s="14"/>
      <c r="N92" s="14"/>
      <c r="O92" s="14"/>
      <c r="P92" s="14"/>
      <c r="Q92" s="14"/>
      <c r="R92" s="200"/>
    </row>
  </sheetData>
  <sheetProtection password="8067" sheet="1" objects="1" scenarios="1" autoFilter="0"/>
  <mergeCells count="1">
    <mergeCell ref="A90:R91"/>
  </mergeCells>
  <phoneticPr fontId="6" type="noConversion"/>
  <pageMargins left="0.78740157480314965" right="0.19685039370078741" top="0.19685039370078741" bottom="0.19685039370078741" header="0.19685039370078741" footer="0.19685039370078741"/>
  <pageSetup paperSize="9" fitToHeight="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60</vt:i4>
      </vt:variant>
    </vt:vector>
  </HeadingPairs>
  <TitlesOfParts>
    <vt:vector size="70" baseType="lpstr">
      <vt:lpstr>Änderungsdoku</vt:lpstr>
      <vt:lpstr>Seite 1</vt:lpstr>
      <vt:lpstr>Seite 2</vt:lpstr>
      <vt:lpstr>Seite 3</vt:lpstr>
      <vt:lpstr>Seite 4</vt:lpstr>
      <vt:lpstr>Anlage 1 Betreuungsplan</vt:lpstr>
      <vt:lpstr>Anlage 2 Zeit Arbeitslosigkeit</vt:lpstr>
      <vt:lpstr>Anlage 3 De-minimis-Erklärung </vt:lpstr>
      <vt:lpstr>WZ2008</vt:lpstr>
      <vt:lpstr>Hinweis § 264 StGB</vt:lpstr>
      <vt:lpstr>Anzahl_BERMTEC</vt:lpstr>
      <vt:lpstr>Anzahl_BERRECHT</vt:lpstr>
      <vt:lpstr>Anzahl_BERSTEUER</vt:lpstr>
      <vt:lpstr>Anzahl_MESSE</vt:lpstr>
      <vt:lpstr>Anzahl_SELBSTMAN</vt:lpstr>
      <vt:lpstr>Anzahl_SEMBRANCHE</vt:lpstr>
      <vt:lpstr>Anzahl_SEMEDV</vt:lpstr>
      <vt:lpstr>Anzahl_SEMKAUFM</vt:lpstr>
      <vt:lpstr>Anzahl_SEMRECHT</vt:lpstr>
      <vt:lpstr>Anzahl_SEMVERTR</vt:lpstr>
      <vt:lpstr>Beantragte_ff_Ausgaben</vt:lpstr>
      <vt:lpstr>Beantragte_Mittel</vt:lpstr>
      <vt:lpstr>Beantragte_Zuwendung</vt:lpstr>
      <vt:lpstr>BERMTEC</vt:lpstr>
      <vt:lpstr>BERRECHT</vt:lpstr>
      <vt:lpstr>BERSTEUER</vt:lpstr>
      <vt:lpstr>Betrag_EMEINZEL</vt:lpstr>
      <vt:lpstr>Betrag_EMZUS</vt:lpstr>
      <vt:lpstr>Dauer_Arbeitslosigkeit</vt:lpstr>
      <vt:lpstr>Änderungsdoku!Druckbereich</vt:lpstr>
      <vt:lpstr>'Anlage 1 Betreuungsplan'!Druckbereich</vt:lpstr>
      <vt:lpstr>'Anlage 2 Zeit Arbeitslosigkeit'!Druckbereich</vt:lpstr>
      <vt:lpstr>'Anlage 3 De-minimis-Erklärung '!Druckbereich</vt:lpstr>
      <vt:lpstr>'Hinweis § 264 StGB'!Druckbereich</vt:lpstr>
      <vt:lpstr>'Seite 1'!Druckbereich</vt:lpstr>
      <vt:lpstr>'Seite 2'!Druckbereich</vt:lpstr>
      <vt:lpstr>'Seite 3'!Druckbereich</vt:lpstr>
      <vt:lpstr>'Seite 4'!Druckbereich</vt:lpstr>
      <vt:lpstr>'WZ2008'!Druckbereich</vt:lpstr>
      <vt:lpstr>Änderungsdoku!Drucktitel</vt:lpstr>
      <vt:lpstr>'Anlage 3 De-minimis-Erklärung '!Drucktitel</vt:lpstr>
      <vt:lpstr>'WZ2008'!Drucktitel</vt:lpstr>
      <vt:lpstr>Einheit_BERMTEC</vt:lpstr>
      <vt:lpstr>Einheit_BERRECHT</vt:lpstr>
      <vt:lpstr>Einheit_BERSTEUER</vt:lpstr>
      <vt:lpstr>Einheit_MESSE</vt:lpstr>
      <vt:lpstr>Einheit_SELBSTMAN</vt:lpstr>
      <vt:lpstr>Einheit_SEMBRANCHE</vt:lpstr>
      <vt:lpstr>Einheit_SEMEDV</vt:lpstr>
      <vt:lpstr>Einheit_SEMKAUFM</vt:lpstr>
      <vt:lpstr>Einheit_SEMRECHT</vt:lpstr>
      <vt:lpstr>Einheit_SEMVERTR</vt:lpstr>
      <vt:lpstr>EMEINZEL</vt:lpstr>
      <vt:lpstr>EMZUS</vt:lpstr>
      <vt:lpstr>Gesamtsumme_zuwendungsfähige_Ausgaben</vt:lpstr>
      <vt:lpstr>ID</vt:lpstr>
      <vt:lpstr>Investitionsart</vt:lpstr>
      <vt:lpstr>MESSE</vt:lpstr>
      <vt:lpstr>Ort</vt:lpstr>
      <vt:lpstr>PLZ</vt:lpstr>
      <vt:lpstr>SELBSTMAN</vt:lpstr>
      <vt:lpstr>SEMBRANCHE</vt:lpstr>
      <vt:lpstr>SEMEDV</vt:lpstr>
      <vt:lpstr>SEMKAUFM</vt:lpstr>
      <vt:lpstr>SEMRECHT</vt:lpstr>
      <vt:lpstr>SEMVERTR</vt:lpstr>
      <vt:lpstr>Unternehmen</vt:lpstr>
      <vt:lpstr>Vorhaben</vt:lpstr>
      <vt:lpstr>Vorhabensbeginn</vt:lpstr>
      <vt:lpstr>Vorhabensende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Wessel Angela (Gfaw)</dc:creator>
  <cp:lastModifiedBy>Angela Wessel</cp:lastModifiedBy>
  <cp:lastPrinted>2018-05-23T09:22:41Z</cp:lastPrinted>
  <dcterms:created xsi:type="dcterms:W3CDTF">2005-02-25T07:34:45Z</dcterms:created>
  <dcterms:modified xsi:type="dcterms:W3CDTF">2018-05-28T13:35:15Z</dcterms:modified>
</cp:coreProperties>
</file>